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ilance 2019\SDC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/>
  <c r="B27" i="1"/>
  <c r="C27" i="1" l="1"/>
  <c r="C25" i="1"/>
  <c r="B16" i="1"/>
  <c r="B12" i="1"/>
  <c r="C16" i="1" l="1"/>
  <c r="C12" i="1" l="1"/>
  <c r="C17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<sst xmlns="http://schemas.openxmlformats.org/spreadsheetml/2006/main" count="28" uniqueCount="27">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</sst>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2" borderId="0" xfId="0" applyFont="1" applyFill="1" applyBorder="1" applyAlignment="1">
      <alignment vertical="center"/>
    </xf>
    <xf numFmtId="0" fontId="8" fillId="0" borderId="0" xfId="0" applyFont="1"/>
    <xf numFmtId="164" fontId="11" fillId="0" borderId="0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tabSelected="1" topLeftCell="A16" workbookViewId="0">
      <selection activeCell="F19" sqref="F19"/>
    </sheetView>
  </sheetViews>
  <sheetFormatPr defaultRowHeight="15" x14ac:dyDescent="0.25"/>
  <cols>
    <col min="1" max="1" width="72.28515625" customWidth="1"/>
    <col min="2" max="3" width="21.5703125" style="13" bestFit="1" customWidth="1"/>
    <col min="4" max="4" width="9.140625" style="18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6" t="s">
        <v>24</v>
      </c>
      <c r="B2" s="12" t="s">
        <v>23</v>
      </c>
      <c r="C2" s="12" t="s">
        <v>23</v>
      </c>
    </row>
    <row r="3" spans="1:14" ht="15" customHeight="1" x14ac:dyDescent="0.25">
      <c r="A3" s="17"/>
      <c r="B3" s="12" t="s">
        <v>22</v>
      </c>
      <c r="C3" s="12" t="s">
        <v>21</v>
      </c>
    </row>
    <row r="4" spans="1:14" x14ac:dyDescent="0.25">
      <c r="A4" s="10" t="s">
        <v>20</v>
      </c>
      <c r="B4" s="15">
        <v>2019</v>
      </c>
      <c r="C4" s="15">
        <v>2018</v>
      </c>
    </row>
    <row r="5" spans="1:14" x14ac:dyDescent="0.25">
      <c r="B5" s="12"/>
    </row>
    <row r="6" spans="1:14" x14ac:dyDescent="0.25">
      <c r="A6" s="6" t="s">
        <v>19</v>
      </c>
      <c r="B6" s="14">
        <v>23125735</v>
      </c>
      <c r="C6" s="14">
        <v>15798825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2">
        <f>SUM(B13:B14)</f>
        <v>-8195996</v>
      </c>
      <c r="C12" s="12">
        <f>SUM(C13:C14)</f>
        <v>-8967376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2">
        <v>-7340000</v>
      </c>
      <c r="C13" s="13">
        <v>-8154500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2">
        <v>-855996</v>
      </c>
      <c r="C14" s="13">
        <v>-812876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2">
        <v>-533328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2">
        <f>-6768373-85990</f>
        <v>-6854363</v>
      </c>
      <c r="C16" s="13">
        <f>-6467217-45900</f>
        <v>-6513117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2">
        <f>SUM(B6:B12,B15:B16)</f>
        <v>7542048</v>
      </c>
      <c r="C17" s="12">
        <f>SUM(C6:C12,C15:C16)</f>
        <v>318332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2"/>
      <c r="C23" s="1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2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12">
        <f>+B6+B12+B15+B16</f>
        <v>7542048</v>
      </c>
      <c r="C25" s="12">
        <f>+C6+C12+C15+C16</f>
        <v>318332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2">
        <v>-1265020</v>
      </c>
      <c r="C26" s="13">
        <v>-139977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" t="s">
        <v>0</v>
      </c>
      <c r="B27" s="12">
        <f>+B25+B26</f>
        <v>6277028</v>
      </c>
      <c r="C27" s="12">
        <f>+C25+C26</f>
        <v>178355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</row>
    <row r="29" spans="1:14" x14ac:dyDescent="0.25">
      <c r="A29" s="1"/>
    </row>
    <row r="30" spans="1:14" x14ac:dyDescent="0.25">
      <c r="A30" s="1"/>
    </row>
    <row r="35" spans="3:3" x14ac:dyDescent="0.25">
      <c r="C35" s="12"/>
    </row>
    <row r="36" spans="3:3" x14ac:dyDescent="0.25">
      <c r="C36" s="12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3:C14 C17 B12:C12 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Arlind</cp:lastModifiedBy>
  <dcterms:created xsi:type="dcterms:W3CDTF">2018-06-20T15:30:23Z</dcterms:created>
  <dcterms:modified xsi:type="dcterms:W3CDTF">2020-07-23T09:28:20Z</dcterms:modified>
</cp:coreProperties>
</file>