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4" i="18" l="1"/>
  <c r="B44" i="18"/>
  <c r="D37" i="18" l="1"/>
  <c r="D20" i="18"/>
  <c r="D22" i="18"/>
  <c r="B20" i="18"/>
  <c r="D19" i="18"/>
  <c r="B19" i="18"/>
  <c r="D39" i="18"/>
  <c r="B37" i="18"/>
  <c r="D26" i="18"/>
  <c r="B26" i="18"/>
  <c r="D23" i="18"/>
  <c r="B23" i="18"/>
  <c r="B2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<sst xmlns="http://schemas.openxmlformats.org/spreadsheetml/2006/main" count="414" uniqueCount="271">
  <si>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</si>
  <si>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</si>
  <si>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</si>
  <si>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</si>
  <si>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</si>
  <si>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</si>
  <si>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</si>
  <si>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</si>
  <si>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</si>
  <si>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</si>
  <si>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</si>
  <si>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</si>
  <si>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</si>
  <si>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</si>
  <si>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</si>
  <si>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</si>
  <si>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</si>
  <si>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</si>
  <si>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</si>
  <si>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</si>
  <si>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</si>
  <si>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</si>
  <si>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</si>
  <si>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</si>
  <si>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</si>
  <si>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</si>
  <si>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</si>
  <si>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</si>
  <si>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</si>
  <si>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</si>
  <si>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</si>
  <si>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</si>
  <si>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</si>
  <si>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</si>
  <si>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</si>
  <si>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</si>
  <si>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</si>
  <si>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</si>
  <si>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</si>
  <si>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</si>
  <si>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</si>
  <si>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</si>
  <si>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</si>
  <si>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</si>
  <si>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</si>
  <si>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</si>
  <si>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</si>
  <si>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</si>
  <si>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</si>
  <si>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</si>
  <si>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</si>
  <si>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</si>
  <si>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</si>
  <si>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</si>
  <si>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</si>
  <si>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</si>
  <si>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</si>
  <si>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</si>
  <si>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</si>
  <si>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</si>
  <si>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</si>
  <si>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</si>
  <si>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</si>
  <si>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</si>
  <si>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</si>
  <si>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</si>
  <si>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</si>
  <si>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</si>
  <si>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</si>
  <si>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</si>
  <si>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</si>
  <si>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</si>
  <si>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</si>
  <si>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</si>
  <si>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</si>
  <si>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</si>
  <si>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</si>
  <si>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</si>
  <si>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</si>
  <si>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</si>
  <si>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</si>
  <si>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</si>
  <si>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</si>
  <si>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</si>
  <si>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</si>
  <si>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</si>
  <si>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</si>
  <si>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</si>
  <si>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</si>
  <si>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</si>
  <si>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</si>
  <si>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</si>
  <si>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</si>
  <si>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</si>
  <si>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</si>
  <si>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</si>
  <si>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</si>
  <si>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</si>
  <si>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</si>
  <si>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</si>
  <si>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</si>
  <si>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</si>
  <si>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</si>
  <si>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</si>
  <si>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</si>
  <si>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</si>
  <si>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</si>
  <si>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</si>
  <si>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</si>
  <si>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</si>
  <si>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</si>
  <si>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</si>
  <si>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</si>
  <si>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</si>
  <si>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</si>
  <si>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</si>
  <si>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</si>
  <si>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</si>
  <si>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</si>
  <si>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</si>
  <si>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</si>
  <si>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</si>
  <si>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</si>
  <si>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</si>
  <si>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</si>
  <si>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</si>
  <si>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</si>
  <si>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</si>
  <si>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</si>
  <si>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</si>
  <si>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</si>
  <si>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</si>
  <si>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</si>
  <si>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</si>
  <si>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</si>
  <si>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</si>
  <si>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</si>
  <si>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</si>
  <si>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</si>
  <si>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</si>
  <si>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</si>
  <si>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</si>
  <si>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</si>
  <si>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</si>
  <si>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</si>
  <si>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</si>
  <si>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</si>
  <si>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</si>
  <si>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</si>
  <si>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</si>
  <si>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</si>
  <si>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</si>
  <si>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</si>
  <si>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</si>
  <si>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</si>
  <si>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</si>
  <si>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</si>
  <si>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</si>
  <si>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</si>
  <si>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</si>
  <si>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</si>
  <si>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</si>
  <si>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</si>
  <si>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</si>
  <si>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</si>
  <si>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</si>
  <si>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</si>
  <si>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</si>
  <si>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</si>
  <si>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</si>
  <si>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</si>
  <si>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</si>
  <si>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</si>
  <si>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</si>
  <si>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</si>
  <si>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</si>
  <si>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</si>
  <si>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</si>
  <si>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</si>
  <si>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</si>
  <si>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</si>
  <si>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</si>
  <si>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</si>
  <si>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</si>
  <si>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</si>
  <si>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</si>
  <si>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</si>
  <si>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</si>
  <si>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</si>
  <si>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</si>
  <si>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</si>
  <si>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</si>
  <si>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</si>
  <si>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</si>
  <si>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</si>
  <si>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</si>
  <si>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</si>
  <si>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</si>
  <si>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</si>
  <si>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</si>
  <si>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</si>
  <si>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</si>
  <si>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</si>
  <si>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</si>
  <si>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</si>
  <si>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</si>
  <si>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</si>
  <si>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</si>
  <si>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</si>
  <si>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</si>
  <si>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</si>
  <si>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</si>
  <si>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</si>
  <si>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</si>
  <si>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</si>
  <si>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</si>
  <si>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</si>
  <si>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</si>
  <si>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</si>
  <si>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</si>
  <si>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</si>
  <si>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</si>
  <si>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</si>
  <si>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</si>
  <si>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</si>
  <si>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</si>
  <si>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</si>
  <si>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</si>
  <si>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</si>
  <si>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</si>
  <si>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</si>
  <si>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</si>
  <si>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</si>
  <si>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</si>
  <si>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</si>
  <si>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</si>
  <si>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</si>
  <si>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</si>
  <si>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</si>
  <si>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</si>
  <si>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</si>
  <si>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</si>
  <si>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</si>
  <si>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</si>
  <si>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</si>
  <si>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</si>
  <si>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</si>
  <si>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</si>
  <si>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</si>
  <si>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</si>
  <si>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</si>
  <si>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</si>
  <si>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</si>
  <si>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</si>
  <si>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</si>
  <si>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</si>
  <si>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</si>
  <si>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</si>
  <si>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</si>
  <si>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</si>
  <si>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</si>
  <si>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</si>
  <si>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</si>
  <si>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</si>
  <si>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</si>
  <si>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</si>
  <si>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</si>
  <si>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</si>
  <si>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</si>
  <si>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emri nga sistemi ALMEXGREENWOOD SHPK </t>
  </si>
  <si>
    <t>NIPT nga sistemi L43324202R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</si>
</sst>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14075225</v>
      </c>
      <c r="C14" s="52"/>
      <c r="D14" s="64">
        <v>21409305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-5907133</f>
        <v>-5907133</v>
      </c>
      <c r="C19" s="52"/>
      <c r="D19" s="64">
        <f>-10267134</f>
        <v>-10267134</v>
      </c>
      <c r="E19" s="51"/>
      <c r="F19" s="42"/>
    </row>
    <row r="20" spans="1:6">
      <c r="A20" s="63" t="s">
        <v>244</v>
      </c>
      <c r="B20" s="64">
        <f>-844653</f>
        <v>-844653</v>
      </c>
      <c r="C20" s="52"/>
      <c r="D20" s="64">
        <f>-1828784</f>
        <v>-1828784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-4208181</f>
        <v>-4208181</v>
      </c>
      <c r="C22" s="52"/>
      <c r="D22" s="64">
        <f>-3359410-1080000</f>
        <v>-4439410</v>
      </c>
      <c r="E22" s="51"/>
      <c r="F22" s="42"/>
    </row>
    <row r="23" spans="1:6">
      <c r="A23" s="63" t="s">
        <v>246</v>
      </c>
      <c r="B23" s="64">
        <f>-612765</f>
        <v>-612765</v>
      </c>
      <c r="C23" s="52"/>
      <c r="D23" s="64">
        <f>-503528</f>
        <v>-503528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-770479</f>
        <v>-770479</v>
      </c>
      <c r="C26" s="52"/>
      <c r="D26" s="64">
        <f>-510650</f>
        <v>-510650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-25832</f>
        <v>-25832</v>
      </c>
      <c r="C37" s="52"/>
      <c r="D37" s="64">
        <f>-46949-760398</f>
        <v>-807347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109393</v>
      </c>
      <c r="C39" s="52"/>
      <c r="D39" s="64">
        <f>-246121-783</f>
        <v>-246904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1815575</v>
      </c>
      <c r="C42" s="55"/>
      <c r="D42" s="54">
        <f>SUM(D9:D41)</f>
        <v>2805548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-272336</f>
        <v>-272336</v>
      </c>
      <c r="C44" s="52"/>
      <c r="D44" s="64">
        <f>-420950</f>
        <v>-420950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1543239</v>
      </c>
      <c r="C47" s="58"/>
      <c r="D47" s="67">
        <f>SUM(D42:D46)</f>
        <v>2384598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1543239</v>
      </c>
      <c r="C57" s="77"/>
      <c r="D57" s="76">
        <f>D47+D55</f>
        <v>2384598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2019-09-30T19:49:11Z</dcterms:modified>
</cp:coreProperties>
</file>