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3" i="1" l="1"/>
  <c r="B25" i="1" s="1"/>
  <c r="M6" i="1"/>
  <c r="B12" i="1" l="1"/>
  <c r="C12" i="1"/>
  <c r="C17" i="1" s="1"/>
  <c r="C23" i="1" s="1"/>
  <c r="C25" i="1" s="1"/>
  <c r="C27" i="1" s="1"/>
  <c r="B17" i="1"/>
  <c r="M7" i="1"/>
  <c r="M11" i="1"/>
  <c r="M19" i="1"/>
  <c r="N22" i="1"/>
  <c r="N24" i="1"/>
  <c r="M14" i="1"/>
  <c r="M17" i="1"/>
  <c r="M23" i="1"/>
  <c r="M13" i="1"/>
  <c r="M18" i="1"/>
  <c r="M26" i="1"/>
  <c r="N21" i="1"/>
  <c r="N19" i="1"/>
  <c r="N27" i="1"/>
  <c r="N12" i="1"/>
  <c r="M25" i="1"/>
  <c r="N9" i="1"/>
  <c r="N7" i="1"/>
  <c r="N25" i="1"/>
  <c r="N23" i="1"/>
  <c r="N11" i="1"/>
  <c r="M27" i="1"/>
  <c r="N8" i="1"/>
  <c r="N17" i="1"/>
  <c r="M16" i="1"/>
  <c r="N13" i="1"/>
  <c r="N16" i="1"/>
  <c r="M12" i="1"/>
  <c r="N18" i="1"/>
  <c r="M22" i="1"/>
  <c r="M10" i="1"/>
  <c r="M15" i="1"/>
  <c r="N10" i="1"/>
  <c r="N15" i="1"/>
  <c r="M24" i="1"/>
  <c r="N14" i="1"/>
  <c r="M21" i="1"/>
  <c r="M20" i="1"/>
  <c r="N20" i="1"/>
  <c r="N26" i="1"/>
  <c r="M9" i="1"/>
  <c r="N6" i="1"/>
  <c r="M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<sst xmlns="http://schemas.openxmlformats.org/spreadsheetml/2006/main" count="28" uniqueCount="27">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</sst>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43" fontId="0" fillId="0" borderId="0" xfId="1" applyFont="1" applyBorder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0" fillId="0" borderId="0" xfId="1" applyFont="1"/>
    <xf numFmtId="2" fontId="3" fillId="0" borderId="0" xfId="1" applyNumberFormat="1" applyFont="1" applyBorder="1" applyAlignment="1">
      <alignment vertical="center"/>
    </xf>
    <xf numFmtId="1" fontId="1" fillId="2" borderId="2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3"/>
  <sheetViews>
    <sheetView tabSelected="1" workbookViewId="0">
      <selection activeCell="B29" sqref="B29:B32"/>
    </sheetView>
  </sheetViews>
  <sheetFormatPr defaultRowHeight="15" x14ac:dyDescent="0.25"/>
  <cols>
    <col min="1" max="1" width="72.28515625" customWidth="1"/>
    <col min="2" max="2" width="15.5703125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30" t="s">
        <v>24</v>
      </c>
      <c r="B2" s="16" t="s">
        <v>23</v>
      </c>
      <c r="C2" s="16" t="s">
        <v>23</v>
      </c>
    </row>
    <row r="3" spans="1:14" ht="15" customHeight="1" x14ac:dyDescent="0.25">
      <c r="A3" s="31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19">
        <v>28166666.670000002</v>
      </c>
      <c r="C6" s="20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0"/>
      <c r="C7" s="20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9" t="s">
        <v>17</v>
      </c>
      <c r="B8" s="20"/>
      <c r="C8" s="20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9" t="s">
        <v>16</v>
      </c>
      <c r="B9" s="20"/>
      <c r="C9" s="20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9" t="s">
        <v>15</v>
      </c>
      <c r="B10" s="21"/>
      <c r="C10" s="20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9" t="s">
        <v>14</v>
      </c>
      <c r="B11" s="21"/>
      <c r="C11" s="20"/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9" t="s">
        <v>13</v>
      </c>
      <c r="B12" s="23">
        <f>SUM(B13:B14)</f>
        <v>-2204399</v>
      </c>
      <c r="C12" s="22">
        <f>SUM(C13:C14)</f>
        <v>0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3" t="s">
        <v>12</v>
      </c>
      <c r="B13" s="21">
        <v>-1955000</v>
      </c>
      <c r="C13" s="18"/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3" t="s">
        <v>11</v>
      </c>
      <c r="B14" s="21">
        <v>-249399</v>
      </c>
      <c r="C14" s="18"/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9" t="s">
        <v>10</v>
      </c>
      <c r="B15" s="24">
        <v>-26227</v>
      </c>
      <c r="C15" s="18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9" t="s">
        <v>9</v>
      </c>
      <c r="B16" s="24">
        <v>-1642960.726</v>
      </c>
      <c r="C16" s="18"/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0" t="s">
        <v>8</v>
      </c>
      <c r="B17" s="25">
        <f>SUM(B6:B12,B15:B16)</f>
        <v>24293079.944000002</v>
      </c>
      <c r="C17" s="6">
        <f>SUM(C6:C12,C15:C16)</f>
        <v>0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7"/>
      <c r="B18" s="26"/>
      <c r="C18" s="12"/>
      <c r="M18" t="e">
        <f t="shared" ca="1" si="1"/>
        <v>#NAME?</v>
      </c>
      <c r="N18" t="e">
        <f t="shared" ca="1" si="0"/>
        <v>#NAME?</v>
      </c>
    </row>
    <row r="19" spans="1:14" x14ac:dyDescent="0.25">
      <c r="A19" s="11" t="s">
        <v>7</v>
      </c>
      <c r="B19" s="27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8" t="s">
        <v>6</v>
      </c>
      <c r="B20" s="27"/>
      <c r="C20" s="1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9" t="s">
        <v>5</v>
      </c>
      <c r="B21" s="21"/>
      <c r="C21" s="1"/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9" t="s">
        <v>4</v>
      </c>
      <c r="B22" s="21">
        <v>-17863.919999999998</v>
      </c>
      <c r="C22" s="1"/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7" t="s">
        <v>3</v>
      </c>
      <c r="B23" s="25">
        <f>SUM(B20:B22)</f>
        <v>-17863.919999999998</v>
      </c>
      <c r="C23" s="6">
        <f>+C17+C21</f>
        <v>0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3"/>
      <c r="B24" s="28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34">
        <f>+B17+B23</f>
        <v>24275216.024</v>
      </c>
      <c r="C25" s="5">
        <f>+C23</f>
        <v>0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4" t="s">
        <v>1</v>
      </c>
      <c r="B26" s="33">
        <v>-3030790.0250666668</v>
      </c>
      <c r="C26" s="20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9">
        <f>ROUND(B25+B26,0)</f>
        <v>21244426</v>
      </c>
      <c r="C27" s="2">
        <f>SUM(C25:C26)</f>
        <v>0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20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1" spans="1:14" x14ac:dyDescent="0.25">
      <c r="B31" s="1"/>
    </row>
    <row r="32" spans="1:14" x14ac:dyDescent="0.25">
      <c r="B32" s="1"/>
    </row>
    <row r="33" spans="2:2" x14ac:dyDescent="0.25">
      <c r="B33" s="3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2019-07-11T11:02:10Z</dcterms:modified>
</cp:coreProperties>
</file>