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  <sheet name="2.2-Pasqyra e Perform.(funks)" sheetId="20" r:id="rId2"/>
    <sheet name="3.1-CashFlow (indirekt)" sheetId="22" r:id="rId3"/>
    <sheet name="4-Pasq. e Levizjeve ne Kapital" sheetId="19" r:id="rId4"/>
  </sheets>
  <externalReferences>
    <externalReference r:id="rId5"/>
  </externalReferenc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20"/>
  <c r="C36" s="1"/>
  <c r="C41" s="1"/>
  <c r="B17"/>
  <c r="B36" s="1"/>
  <c r="B41" s="1"/>
  <c r="C37" i="22"/>
  <c r="D37"/>
  <c r="C49"/>
  <c r="D49"/>
  <c r="C64"/>
  <c r="D64"/>
  <c r="B49" i="20"/>
  <c r="C49"/>
  <c r="B51" l="1"/>
  <c r="C51"/>
  <c r="D66" i="22"/>
  <c r="D69" s="1"/>
  <c r="D72" s="1"/>
  <c r="C66"/>
  <c r="C69" s="1"/>
  <c r="C72" s="1"/>
  <c r="B42" i="18" l="1"/>
  <c r="J35" i="19" l="1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12"/>
  <c r="G12"/>
  <c r="F12"/>
  <c r="E12"/>
  <c r="D12"/>
  <c r="C12"/>
  <c r="B12"/>
  <c r="I11"/>
  <c r="K11" s="1"/>
  <c r="I10"/>
  <c r="K10" s="1"/>
  <c r="C55" i="18"/>
  <c r="B55"/>
  <c r="C42"/>
  <c r="C47" s="1"/>
  <c r="B47"/>
  <c r="B24" i="19" l="1"/>
  <c r="E24"/>
  <c r="F24"/>
  <c r="B57" i="18"/>
  <c r="D24" i="19"/>
  <c r="I22"/>
  <c r="K22" s="1"/>
  <c r="C57" i="18"/>
  <c r="I35" i="19"/>
  <c r="K35" s="1"/>
  <c r="I12"/>
  <c r="K12" s="1"/>
  <c r="C24"/>
  <c r="G24"/>
  <c r="J24"/>
  <c r="J37" s="1"/>
  <c r="H30"/>
  <c r="I30" s="1"/>
  <c r="K30" s="1"/>
  <c r="H17"/>
  <c r="I17" s="1"/>
  <c r="K17" s="1"/>
  <c r="I14"/>
  <c r="K14" s="1"/>
  <c r="C37"/>
  <c r="G37"/>
  <c r="F37"/>
  <c r="D37"/>
  <c r="B37"/>
  <c r="E37"/>
  <c r="H24" l="1"/>
  <c r="H37" s="1"/>
  <c r="I24" l="1"/>
  <c r="K24" s="1"/>
  <c r="I37"/>
  <c r="K37" s="1"/>
</calcChain>
</file>

<file path=xl/sharedStrings.xml><?xml version="1.0" encoding="utf-8"?>
<sst xmlns="http://schemas.openxmlformats.org/spreadsheetml/2006/main" count="217" uniqueCount="141">
  <si>
    <t>Check</t>
  </si>
  <si>
    <t>Tatimi mbi fitimin</t>
  </si>
  <si>
    <t>Totali</t>
  </si>
  <si>
    <t>Rezerva te tjera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</si>
  <si>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</si>
  <si>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</si>
  <si>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</si>
  <si>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</si>
  <si>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</si>
  <si>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Primi i lidhur me kapitalin</t>
  </si>
  <si>
    <t>Rezerva rivleresimi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</si>
  <si>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</si>
  <si>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</si>
  <si>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</si>
  <si>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</si>
  <si>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</si>
  <si>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</si>
  <si>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</si>
  <si>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</si>
  <si>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</si>
  <si>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</si>
  <si>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</si>
  <si>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</si>
  <si>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</si>
  <si>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</si>
  <si>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</si>
  <si>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</si>
  <si>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</si>
  <si>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</si>
  <si>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</si>
  <si>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</si>
  <si>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</si>
  <si>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</si>
  <si>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</si>
  <si>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</si>
  <si>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</si>
  <si>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</si>
  <si>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</si>
  <si>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</si>
  <si>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</si>
  <si>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</si>
  <si>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</si>
  <si>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</si>
  <si>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</si>
  <si>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</si>
  <si>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</si>
  <si>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</si>
  <si>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</si>
  <si>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</si>
  <si>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</si>
  <si>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</si>
  <si>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</si>
  <si>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</si>
  <si>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</si>
  <si>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</si>
  <si>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</si>
  <si>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</si>
  <si>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</si>
  <si>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</si>
  <si>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</si>
  <si>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</si>
  <si>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</si>
  <si>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</si>
  <si>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</si>
  <si>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</si>
  <si>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</si>
  <si>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</si>
  <si>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</si>
  <si>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</si>
  <si>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</si>
  <si>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</si>
  <si>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</si>
  <si>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</si>
  <si>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</si>
  <si>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</si>
  <si>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</si>
  <si>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</si>
  <si>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</si>
  <si>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</si>
  <si>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</si>
  <si>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</si>
  <si>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</si>
  <si>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</si>
  <si>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</si>
  <si>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</si>
  <si>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</si>
  <si>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</si>
  <si>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</si>
  <si>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</si>
  <si>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</si>
  <si>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</si>
  <si>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</si>
  <si>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</si>
  <si>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</si>
  <si>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</si>
  <si>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</si>
  <si>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</si>
  <si>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</si>
  <si>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</si>
  <si>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</si>
  <si>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</si>
  <si>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</si>
  <si>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</si>
  <si>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</si>
  <si>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</si>
  <si>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</si>
  <si>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</si>
  <si>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</si>
  <si>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</si>
  <si>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</si>
  <si>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</si>
  <si>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</si>
  <si>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</si>
  <si>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</si>
  <si>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</si>
  <si>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</si>
  <si>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</si>
  <si>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</si>
  <si>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</si>
  <si>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</si>
  <si>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</si>
  <si>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</si>
  <si>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</si>
  <si>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</si>
  <si>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</si>
  <si>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</si>
  <si>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</si>
  <si>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</si>
  <si>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</si>
  <si>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</si>
  <si>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</si>
  <si>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</si>
  <si>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</si>
  <si>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</si>
  <si>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</si>
  <si>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</si>
  <si>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</si>
  <si>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</si>
  <si>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FEM Shpk</t>
  </si>
  <si>
    <t>Pasqyrat financiare te vitit 2019</t>
  </si>
  <si>
    <t>L86502204I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</si>
</sst>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1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0" fontId="176" fillId="0" borderId="0" xfId="3507" applyNumberFormat="1" applyFont="1" applyFill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73" fillId="0" borderId="0" xfId="6595" applyFont="1"/>
    <xf numFmtId="37" fontId="166" fillId="62" borderId="0" xfId="215" applyNumberFormat="1" applyFont="1" applyFill="1" applyBorder="1" applyAlignment="1" applyProtection="1">
      <alignment horizontal="right" wrapText="1"/>
    </xf>
    <xf numFmtId="0" fontId="174" fillId="0" borderId="0" xfId="6596" applyNumberFormat="1" applyFont="1" applyFill="1" applyBorder="1" applyAlignment="1" applyProtection="1">
      <alignment wrapText="1"/>
    </xf>
    <xf numFmtId="37" fontId="173" fillId="0" borderId="0" xfId="6596" applyNumberFormat="1" applyFont="1" applyAlignment="1">
      <alignment horizontal="right"/>
    </xf>
    <xf numFmtId="0" fontId="180" fillId="0" borderId="0" xfId="6596" applyNumberFormat="1" applyFont="1" applyFill="1" applyBorder="1" applyAlignment="1" applyProtection="1">
      <alignment wrapText="1"/>
    </xf>
    <xf numFmtId="37" fontId="178" fillId="0" borderId="16" xfId="6596" applyNumberFormat="1" applyFont="1" applyFill="1" applyBorder="1" applyAlignment="1">
      <alignment horizontal="right"/>
    </xf>
    <xf numFmtId="0" fontId="169" fillId="0" borderId="0" xfId="6596" applyNumberFormat="1" applyFont="1" applyFill="1" applyBorder="1" applyAlignment="1" applyProtection="1">
      <alignment wrapText="1"/>
    </xf>
    <xf numFmtId="37" fontId="171" fillId="0" borderId="26" xfId="6596" applyNumberFormat="1" applyFont="1" applyBorder="1" applyAlignment="1">
      <alignment horizontal="right" vertical="center"/>
    </xf>
    <xf numFmtId="37" fontId="174" fillId="62" borderId="0" xfId="215" applyNumberFormat="1" applyFont="1" applyFill="1" applyBorder="1" applyAlignment="1" applyProtection="1">
      <alignment horizontal="right" wrapText="1"/>
    </xf>
    <xf numFmtId="38" fontId="178" fillId="0" borderId="16" xfId="6595" applyNumberFormat="1" applyFont="1" applyFill="1" applyBorder="1"/>
    <xf numFmtId="38" fontId="173" fillId="62" borderId="27" xfId="6595" applyNumberFormat="1" applyFont="1" applyFill="1" applyBorder="1"/>
    <xf numFmtId="38" fontId="173" fillId="0" borderId="0" xfId="6595" applyNumberFormat="1" applyFont="1" applyBorder="1"/>
    <xf numFmtId="38" fontId="173" fillId="62" borderId="0" xfId="6595" applyNumberFormat="1" applyFont="1" applyFill="1"/>
    <xf numFmtId="38" fontId="173" fillId="0" borderId="0" xfId="6595" applyNumberFormat="1" applyFont="1"/>
    <xf numFmtId="0" fontId="178" fillId="0" borderId="0" xfId="6595" applyFont="1"/>
    <xf numFmtId="38" fontId="178" fillId="0" borderId="26" xfId="6595" applyNumberFormat="1" applyFont="1" applyBorder="1"/>
    <xf numFmtId="38" fontId="178" fillId="0" borderId="0" xfId="6595" applyNumberFormat="1" applyFont="1" applyBorder="1"/>
    <xf numFmtId="0" fontId="169" fillId="0" borderId="0" xfId="6595" applyNumberFormat="1" applyFont="1" applyFill="1" applyBorder="1" applyAlignment="1" applyProtection="1">
      <alignment wrapText="1"/>
    </xf>
    <xf numFmtId="0" fontId="173" fillId="62" borderId="0" xfId="6595" applyFont="1" applyFill="1"/>
    <xf numFmtId="38" fontId="172" fillId="62" borderId="0" xfId="6595" applyNumberFormat="1" applyFont="1" applyFill="1" applyBorder="1" applyAlignment="1">
      <alignment vertical="center"/>
    </xf>
    <xf numFmtId="38" fontId="172" fillId="0" borderId="0" xfId="6595" applyNumberFormat="1" applyFont="1" applyBorder="1" applyAlignment="1">
      <alignment vertical="center"/>
    </xf>
    <xf numFmtId="0" fontId="171" fillId="0" borderId="0" xfId="6595" applyFont="1" applyBorder="1" applyAlignment="1">
      <alignment vertical="center"/>
    </xf>
    <xf numFmtId="38" fontId="173" fillId="62" borderId="0" xfId="6595" applyNumberFormat="1" applyFont="1" applyFill="1" applyBorder="1"/>
    <xf numFmtId="0" fontId="171" fillId="0" borderId="0" xfId="6595" applyFont="1" applyBorder="1" applyAlignment="1">
      <alignment horizontal="left" vertical="center"/>
    </xf>
    <xf numFmtId="0" fontId="177" fillId="0" borderId="0" xfId="6595" applyFont="1" applyBorder="1" applyAlignment="1">
      <alignment vertical="center"/>
    </xf>
    <xf numFmtId="3" fontId="171" fillId="0" borderId="0" xfId="6595" applyNumberFormat="1" applyFont="1" applyBorder="1" applyAlignment="1">
      <alignment horizontal="center" vertical="center"/>
    </xf>
    <xf numFmtId="0" fontId="179" fillId="0" borderId="0" xfId="6595" applyFont="1"/>
    <xf numFmtId="0" fontId="169" fillId="0" borderId="0" xfId="3275" applyFont="1" applyFill="1" applyAlignment="1">
      <alignment vertical="top" wrapText="1"/>
    </xf>
    <xf numFmtId="1" fontId="176" fillId="0" borderId="0" xfId="3507" applyNumberFormat="1" applyFont="1" applyFill="1" applyBorder="1" applyAlignment="1">
      <alignment vertical="center"/>
    </xf>
    <xf numFmtId="168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0" fontId="173" fillId="0" borderId="0" xfId="6595" applyFont="1" applyAlignment="1">
      <alignment horizontal="center"/>
    </xf>
    <xf numFmtId="0" fontId="170" fillId="0" borderId="0" xfId="0" applyFont="1" applyBorder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31" workbookViewId="0">
      <selection activeCell="B10" sqref="B10"/>
    </sheetView>
  </sheetViews>
  <sheetFormatPr defaultColWidth="9.140625" defaultRowHeight="15"/>
  <cols>
    <col min="1" max="1" width="110.5703125" style="7" customWidth="1"/>
    <col min="2" max="3" width="15.7109375" style="6" customWidth="1"/>
    <col min="4" max="4" width="2.5703125" style="6" customWidth="1"/>
    <col min="5" max="6" width="11" style="7" bestFit="1" customWidth="1"/>
    <col min="7" max="7" width="9.5703125" style="7" bestFit="1" customWidth="1"/>
    <col min="8" max="16384" width="9.140625" style="7"/>
  </cols>
  <sheetData>
    <row r="1" spans="1:4">
      <c r="A1" s="16" t="s">
        <v>139</v>
      </c>
    </row>
    <row r="2" spans="1:4">
      <c r="A2" s="17" t="s">
        <v>138</v>
      </c>
    </row>
    <row r="3" spans="1:4">
      <c r="A3" s="17" t="s">
        <v>140</v>
      </c>
    </row>
    <row r="4" spans="1:4">
      <c r="A4" s="17" t="s">
        <v>37</v>
      </c>
    </row>
    <row r="5" spans="1:4">
      <c r="A5" s="16" t="s">
        <v>25</v>
      </c>
      <c r="B5" s="7"/>
      <c r="C5" s="7"/>
      <c r="D5" s="7"/>
    </row>
    <row r="6" spans="1:4">
      <c r="A6" s="14"/>
      <c r="B6" s="8" t="s">
        <v>5</v>
      </c>
      <c r="C6" s="8" t="s">
        <v>5</v>
      </c>
      <c r="D6" s="25"/>
    </row>
    <row r="7" spans="1:4">
      <c r="A7" s="14"/>
      <c r="B7" s="8" t="s">
        <v>6</v>
      </c>
      <c r="C7" s="8" t="s">
        <v>7</v>
      </c>
      <c r="D7" s="25"/>
    </row>
    <row r="8" spans="1:4">
      <c r="A8" s="15"/>
      <c r="B8" s="9"/>
      <c r="C8" s="9"/>
      <c r="D8" s="23"/>
    </row>
    <row r="9" spans="1:4">
      <c r="A9" s="12" t="s">
        <v>11</v>
      </c>
      <c r="B9" s="18"/>
      <c r="C9" s="18"/>
      <c r="D9" s="18"/>
    </row>
    <row r="10" spans="1:4">
      <c r="A10" s="31" t="s">
        <v>75</v>
      </c>
      <c r="B10" s="32">
        <v>8458282</v>
      </c>
      <c r="C10" s="32">
        <v>113360</v>
      </c>
      <c r="D10" s="18"/>
    </row>
    <row r="11" spans="1:4">
      <c r="A11" s="31" t="s">
        <v>77</v>
      </c>
      <c r="B11" s="32"/>
      <c r="C11" s="32"/>
      <c r="D11" s="18"/>
    </row>
    <row r="12" spans="1:4">
      <c r="A12" s="31" t="s">
        <v>78</v>
      </c>
      <c r="B12" s="32"/>
      <c r="C12" s="32"/>
      <c r="D12" s="18"/>
    </row>
    <row r="13" spans="1:4">
      <c r="A13" s="31" t="s">
        <v>79</v>
      </c>
      <c r="B13" s="32"/>
      <c r="C13" s="32"/>
      <c r="D13" s="18"/>
    </row>
    <row r="14" spans="1:4">
      <c r="A14" s="31" t="s">
        <v>76</v>
      </c>
      <c r="B14" s="32"/>
      <c r="C14" s="32"/>
      <c r="D14" s="18"/>
    </row>
    <row r="15" spans="1:4">
      <c r="A15" s="12" t="s">
        <v>12</v>
      </c>
      <c r="B15" s="32"/>
      <c r="C15" s="32"/>
      <c r="D15" s="18"/>
    </row>
    <row r="16" spans="1:4">
      <c r="A16" s="12" t="s">
        <v>13</v>
      </c>
      <c r="B16" s="32"/>
      <c r="C16" s="32"/>
      <c r="D16" s="18"/>
    </row>
    <row r="17" spans="1:4">
      <c r="A17" s="12" t="s">
        <v>14</v>
      </c>
      <c r="B17" s="32"/>
      <c r="C17" s="32"/>
      <c r="D17" s="18"/>
    </row>
    <row r="18" spans="1:4">
      <c r="A18" s="12" t="s">
        <v>15</v>
      </c>
      <c r="B18" s="18"/>
      <c r="C18" s="18"/>
      <c r="D18" s="18"/>
    </row>
    <row r="19" spans="1:4">
      <c r="A19" s="31" t="s">
        <v>15</v>
      </c>
      <c r="B19" s="32">
        <v>-7725199</v>
      </c>
      <c r="C19" s="32">
        <v>-55974</v>
      </c>
      <c r="D19" s="18"/>
    </row>
    <row r="20" spans="1:4">
      <c r="A20" s="31" t="s">
        <v>42</v>
      </c>
      <c r="B20" s="32">
        <v>-3945481</v>
      </c>
      <c r="C20" s="32">
        <v>-2670083</v>
      </c>
      <c r="D20" s="18"/>
    </row>
    <row r="21" spans="1:4">
      <c r="A21" s="12" t="s">
        <v>35</v>
      </c>
      <c r="B21" s="18"/>
      <c r="C21" s="18"/>
      <c r="D21" s="18"/>
    </row>
    <row r="22" spans="1:4">
      <c r="A22" s="31" t="s">
        <v>43</v>
      </c>
      <c r="B22" s="32">
        <v>-1880900</v>
      </c>
      <c r="C22" s="32">
        <v>-242880</v>
      </c>
      <c r="D22" s="18"/>
    </row>
    <row r="23" spans="1:4">
      <c r="A23" s="31" t="s">
        <v>44</v>
      </c>
      <c r="B23" s="32">
        <v>-314110</v>
      </c>
      <c r="C23" s="32">
        <v>-66960</v>
      </c>
      <c r="D23" s="18"/>
    </row>
    <row r="24" spans="1:4">
      <c r="A24" s="31" t="s">
        <v>46</v>
      </c>
      <c r="B24" s="32"/>
      <c r="C24" s="32"/>
      <c r="D24" s="18"/>
    </row>
    <row r="25" spans="1:4">
      <c r="A25" s="12" t="s">
        <v>16</v>
      </c>
      <c r="B25" s="32"/>
      <c r="C25" s="32"/>
      <c r="D25" s="18"/>
    </row>
    <row r="26" spans="1:4">
      <c r="A26" s="12" t="s">
        <v>31</v>
      </c>
      <c r="B26" s="32">
        <v>-838877</v>
      </c>
      <c r="C26" s="32">
        <v>-1049257</v>
      </c>
      <c r="D26" s="18"/>
    </row>
    <row r="27" spans="1:4">
      <c r="A27" s="12" t="s">
        <v>17</v>
      </c>
      <c r="B27" s="32"/>
      <c r="C27" s="32"/>
      <c r="D27" s="18"/>
    </row>
    <row r="28" spans="1:4">
      <c r="A28" s="12" t="s">
        <v>4</v>
      </c>
      <c r="B28" s="18"/>
      <c r="C28" s="18"/>
      <c r="D28" s="18"/>
    </row>
    <row r="29" spans="1:4" ht="15" customHeight="1">
      <c r="A29" s="31" t="s">
        <v>47</v>
      </c>
      <c r="B29" s="32"/>
      <c r="C29" s="32"/>
      <c r="D29" s="18"/>
    </row>
    <row r="30" spans="1:4" ht="15" customHeight="1">
      <c r="A30" s="31" t="s">
        <v>45</v>
      </c>
      <c r="B30" s="32"/>
      <c r="C30" s="32"/>
      <c r="D30" s="18"/>
    </row>
    <row r="31" spans="1:4" ht="15" customHeight="1">
      <c r="A31" s="31" t="s">
        <v>54</v>
      </c>
      <c r="B31" s="32"/>
      <c r="C31" s="32"/>
      <c r="D31" s="18"/>
    </row>
    <row r="32" spans="1:4" ht="15" customHeight="1">
      <c r="A32" s="31" t="s">
        <v>48</v>
      </c>
      <c r="B32" s="32"/>
      <c r="C32" s="32"/>
      <c r="D32" s="18"/>
    </row>
    <row r="33" spans="1:4" ht="15" customHeight="1">
      <c r="A33" s="31" t="s">
        <v>53</v>
      </c>
      <c r="B33" s="32"/>
      <c r="C33" s="32"/>
      <c r="D33" s="18"/>
    </row>
    <row r="34" spans="1:4" ht="15" customHeight="1">
      <c r="A34" s="31" t="s">
        <v>49</v>
      </c>
      <c r="B34" s="32"/>
      <c r="C34" s="32"/>
      <c r="D34" s="18"/>
    </row>
    <row r="35" spans="1:4">
      <c r="A35" s="12" t="s">
        <v>18</v>
      </c>
      <c r="B35" s="32"/>
      <c r="C35" s="32"/>
      <c r="D35" s="18"/>
    </row>
    <row r="36" spans="1:4">
      <c r="A36" s="12" t="s">
        <v>36</v>
      </c>
      <c r="B36" s="18"/>
      <c r="C36" s="18"/>
      <c r="D36" s="18"/>
    </row>
    <row r="37" spans="1:4">
      <c r="A37" s="31" t="s">
        <v>50</v>
      </c>
      <c r="B37" s="32"/>
      <c r="C37" s="32"/>
      <c r="D37" s="18"/>
    </row>
    <row r="38" spans="1:4">
      <c r="A38" s="31" t="s">
        <v>52</v>
      </c>
      <c r="B38" s="32"/>
      <c r="C38" s="32"/>
      <c r="D38" s="18"/>
    </row>
    <row r="39" spans="1:4">
      <c r="A39" s="31" t="s">
        <v>51</v>
      </c>
      <c r="B39" s="32"/>
      <c r="C39" s="32"/>
      <c r="D39" s="18"/>
    </row>
    <row r="40" spans="1:4">
      <c r="A40" s="12" t="s">
        <v>19</v>
      </c>
      <c r="B40" s="32"/>
      <c r="C40" s="32"/>
      <c r="D40" s="18"/>
    </row>
    <row r="41" spans="1:4">
      <c r="A41" s="69" t="s">
        <v>56</v>
      </c>
      <c r="B41" s="32"/>
      <c r="C41" s="32"/>
      <c r="D41" s="18"/>
    </row>
    <row r="42" spans="1:4">
      <c r="A42" s="12" t="s">
        <v>20</v>
      </c>
      <c r="B42" s="21">
        <f>SUM(B9:B41)</f>
        <v>-6246285</v>
      </c>
      <c r="C42" s="21">
        <f>SUM(C9:C41)</f>
        <v>-3971794</v>
      </c>
      <c r="D42" s="26"/>
    </row>
    <row r="43" spans="1:4">
      <c r="A43" s="12" t="s">
        <v>1</v>
      </c>
      <c r="B43" s="22"/>
      <c r="C43" s="22"/>
      <c r="D43" s="26"/>
    </row>
    <row r="44" spans="1:4">
      <c r="A44" s="31" t="s">
        <v>21</v>
      </c>
      <c r="B44" s="32"/>
      <c r="C44" s="32"/>
      <c r="D44" s="18"/>
    </row>
    <row r="45" spans="1:4">
      <c r="A45" s="31" t="s">
        <v>22</v>
      </c>
      <c r="B45" s="32"/>
      <c r="C45" s="32"/>
      <c r="D45" s="18"/>
    </row>
    <row r="46" spans="1:4">
      <c r="A46" s="31" t="s">
        <v>34</v>
      </c>
      <c r="B46" s="32"/>
      <c r="C46" s="32"/>
      <c r="D46" s="18"/>
    </row>
    <row r="47" spans="1:4">
      <c r="A47" s="12" t="s">
        <v>38</v>
      </c>
      <c r="B47" s="34">
        <f>SUM(B42:B46)</f>
        <v>-6246285</v>
      </c>
      <c r="C47" s="34">
        <f>SUM(C42:C46)</f>
        <v>-3971794</v>
      </c>
      <c r="D47" s="26"/>
    </row>
    <row r="48" spans="1:4" ht="15.75" thickBot="1">
      <c r="A48" s="35"/>
      <c r="B48" s="36"/>
      <c r="C48" s="36"/>
      <c r="D48" s="27"/>
    </row>
    <row r="49" spans="1:4" ht="15.75" thickTop="1">
      <c r="A49" s="37" t="s">
        <v>39</v>
      </c>
      <c r="B49" s="19"/>
      <c r="C49" s="19"/>
      <c r="D49" s="27"/>
    </row>
    <row r="50" spans="1:4">
      <c r="A50" s="31" t="s">
        <v>26</v>
      </c>
      <c r="B50" s="33"/>
      <c r="C50" s="33"/>
      <c r="D50" s="18"/>
    </row>
    <row r="51" spans="1:4">
      <c r="A51" s="31" t="s">
        <v>27</v>
      </c>
      <c r="B51" s="33"/>
      <c r="C51" s="33"/>
      <c r="D51" s="18"/>
    </row>
    <row r="52" spans="1:4">
      <c r="A52" s="31" t="s">
        <v>28</v>
      </c>
      <c r="B52" s="33"/>
      <c r="C52" s="33"/>
      <c r="D52" s="23"/>
    </row>
    <row r="53" spans="1:4" ht="15" customHeight="1">
      <c r="A53" s="31" t="s">
        <v>29</v>
      </c>
      <c r="B53" s="33"/>
      <c r="C53" s="33"/>
      <c r="D53" s="28"/>
    </row>
    <row r="54" spans="1:4">
      <c r="A54" s="70" t="s">
        <v>8</v>
      </c>
      <c r="B54" s="33"/>
      <c r="C54" s="33"/>
      <c r="D54" s="1"/>
    </row>
    <row r="55" spans="1:4">
      <c r="A55" s="37" t="s">
        <v>40</v>
      </c>
      <c r="B55" s="38">
        <f>SUM(B50:B54)</f>
        <v>0</v>
      </c>
      <c r="C55" s="38">
        <f>SUM(C50:C54)</f>
        <v>0</v>
      </c>
      <c r="D55" s="28"/>
    </row>
    <row r="56" spans="1:4">
      <c r="A56" s="39"/>
      <c r="B56" s="41"/>
      <c r="C56" s="41"/>
      <c r="D56" s="28"/>
    </row>
    <row r="57" spans="1:4" ht="15.75" thickBot="1">
      <c r="A57" s="37" t="s">
        <v>41</v>
      </c>
      <c r="B57" s="43">
        <f>B47+B55</f>
        <v>-6246285</v>
      </c>
      <c r="C57" s="43">
        <f>C47+C55</f>
        <v>-3971794</v>
      </c>
      <c r="D57" s="28"/>
    </row>
    <row r="58" spans="1:4" ht="15.75" thickTop="1">
      <c r="A58" s="39"/>
      <c r="B58" s="41"/>
      <c r="C58" s="41"/>
      <c r="D58" s="28"/>
    </row>
    <row r="59" spans="1:4">
      <c r="A59" s="44" t="s">
        <v>30</v>
      </c>
      <c r="B59" s="41"/>
      <c r="C59" s="41"/>
      <c r="D59" s="29"/>
    </row>
    <row r="60" spans="1:4">
      <c r="A60" s="39" t="s">
        <v>23</v>
      </c>
      <c r="B60" s="32"/>
      <c r="C60" s="32"/>
      <c r="D60" s="29"/>
    </row>
    <row r="61" spans="1:4">
      <c r="A61" s="39" t="s">
        <v>24</v>
      </c>
      <c r="B61" s="32"/>
      <c r="C61" s="32"/>
      <c r="D61" s="29"/>
    </row>
    <row r="62" spans="1:4">
      <c r="A62" s="3"/>
      <c r="B62" s="4"/>
      <c r="C62" s="4"/>
      <c r="D62" s="29"/>
    </row>
    <row r="63" spans="1:4">
      <c r="A63" s="3"/>
      <c r="B63" s="4"/>
      <c r="C63" s="4"/>
      <c r="D63" s="29"/>
    </row>
    <row r="64" spans="1:4">
      <c r="A64" s="5" t="s">
        <v>57</v>
      </c>
      <c r="B64" s="4"/>
      <c r="C64" s="4"/>
      <c r="D64" s="29"/>
    </row>
    <row r="65" spans="1:4">
      <c r="A65" s="45"/>
      <c r="B65" s="2"/>
      <c r="C65" s="2"/>
      <c r="D65" s="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H58"/>
  <sheetViews>
    <sheetView workbookViewId="0">
      <selection activeCell="B16" sqref="B16"/>
    </sheetView>
  </sheetViews>
  <sheetFormatPr defaultColWidth="9.140625" defaultRowHeight="15"/>
  <cols>
    <col min="1" max="1" width="118" style="73" customWidth="1"/>
    <col min="2" max="3" width="18.7109375" style="73" customWidth="1"/>
    <col min="4" max="4" width="10.7109375" style="73" customWidth="1"/>
    <col min="5" max="5" width="10.140625" style="73" customWidth="1"/>
    <col min="6" max="6" width="10.7109375" style="73" customWidth="1"/>
    <col min="7" max="7" width="11.5703125" style="73" customWidth="1"/>
    <col min="8" max="8" width="84.28515625" style="73" customWidth="1"/>
    <col min="9" max="16384" width="9.140625" style="73"/>
  </cols>
  <sheetData>
    <row r="1" spans="1:6">
      <c r="A1" s="16" t="s">
        <v>139</v>
      </c>
    </row>
    <row r="2" spans="1:6">
      <c r="A2" s="17" t="s">
        <v>138</v>
      </c>
    </row>
    <row r="3" spans="1:6">
      <c r="A3" s="17" t="s">
        <v>140</v>
      </c>
    </row>
    <row r="4" spans="1:6" ht="15.75" customHeight="1">
      <c r="A4" s="99" t="s">
        <v>37</v>
      </c>
    </row>
    <row r="5" spans="1:6" ht="15.75" customHeight="1">
      <c r="A5" s="87" t="s">
        <v>88</v>
      </c>
    </row>
    <row r="6" spans="1:6" ht="15.75" customHeight="1">
      <c r="A6" s="87"/>
    </row>
    <row r="7" spans="1:6" ht="15" customHeight="1">
      <c r="A7" s="111"/>
      <c r="B7" s="98" t="s">
        <v>5</v>
      </c>
      <c r="C7" s="98" t="s">
        <v>5</v>
      </c>
    </row>
    <row r="8" spans="1:6" ht="15" customHeight="1">
      <c r="A8" s="111"/>
      <c r="B8" s="98" t="s">
        <v>6</v>
      </c>
      <c r="C8" s="98" t="s">
        <v>7</v>
      </c>
    </row>
    <row r="9" spans="1:6">
      <c r="A9" s="97"/>
    </row>
    <row r="10" spans="1:6">
      <c r="A10" s="96" t="s">
        <v>87</v>
      </c>
    </row>
    <row r="11" spans="1:6">
      <c r="A11" s="31" t="s">
        <v>75</v>
      </c>
      <c r="B11" s="32">
        <v>8458282</v>
      </c>
      <c r="C11" s="32">
        <v>113360</v>
      </c>
      <c r="E11" s="7"/>
      <c r="F11" s="7"/>
    </row>
    <row r="12" spans="1:6">
      <c r="A12" s="31" t="s">
        <v>77</v>
      </c>
      <c r="B12" s="32"/>
      <c r="C12" s="32"/>
      <c r="E12" s="7"/>
      <c r="F12" s="7"/>
    </row>
    <row r="13" spans="1:6">
      <c r="A13" s="31" t="s">
        <v>78</v>
      </c>
      <c r="B13" s="32"/>
      <c r="C13" s="32"/>
      <c r="E13" s="7"/>
      <c r="F13" s="7"/>
    </row>
    <row r="14" spans="1:6">
      <c r="A14" s="31" t="s">
        <v>79</v>
      </c>
      <c r="B14" s="32"/>
      <c r="C14" s="32"/>
      <c r="E14" s="7"/>
      <c r="F14" s="7"/>
    </row>
    <row r="15" spans="1:6">
      <c r="A15" s="31" t="s">
        <v>76</v>
      </c>
      <c r="B15" s="32"/>
      <c r="C15" s="32"/>
      <c r="E15" s="7"/>
      <c r="F15" s="7"/>
    </row>
    <row r="16" spans="1:6">
      <c r="A16" s="96" t="s">
        <v>86</v>
      </c>
      <c r="B16" s="83">
        <v>-14704567</v>
      </c>
      <c r="C16" s="83">
        <v>-4085154</v>
      </c>
    </row>
    <row r="17" spans="1:8">
      <c r="A17" s="96" t="s">
        <v>85</v>
      </c>
      <c r="B17" s="89">
        <f>SUM(B11:B16)</f>
        <v>-6246285</v>
      </c>
      <c r="C17" s="89">
        <f>SUM(C11:C16)</f>
        <v>-3971794</v>
      </c>
    </row>
    <row r="18" spans="1:8">
      <c r="A18" s="96"/>
      <c r="B18" s="84"/>
      <c r="C18" s="84"/>
    </row>
    <row r="19" spans="1:8">
      <c r="A19" s="96" t="s">
        <v>84</v>
      </c>
      <c r="B19" s="95"/>
      <c r="C19" s="95"/>
    </row>
    <row r="20" spans="1:8">
      <c r="A20" s="96" t="s">
        <v>83</v>
      </c>
      <c r="B20" s="95"/>
      <c r="C20" s="95"/>
    </row>
    <row r="21" spans="1:8">
      <c r="A21" s="96" t="s">
        <v>4</v>
      </c>
      <c r="B21" s="93"/>
      <c r="C21" s="84"/>
    </row>
    <row r="22" spans="1:8">
      <c r="A22" s="31" t="s">
        <v>82</v>
      </c>
      <c r="B22" s="92"/>
      <c r="C22" s="95"/>
    </row>
    <row r="23" spans="1:8">
      <c r="A23" s="31" t="s">
        <v>47</v>
      </c>
      <c r="B23" s="92"/>
      <c r="C23" s="95"/>
      <c r="H23" s="31"/>
    </row>
    <row r="24" spans="1:8">
      <c r="A24" s="31" t="s">
        <v>45</v>
      </c>
      <c r="B24" s="92"/>
      <c r="C24" s="95"/>
      <c r="H24" s="31"/>
    </row>
    <row r="25" spans="1:8">
      <c r="A25" s="31" t="s">
        <v>54</v>
      </c>
      <c r="B25" s="92"/>
      <c r="C25" s="95"/>
      <c r="H25" s="31"/>
    </row>
    <row r="26" spans="1:8">
      <c r="A26" s="31" t="s">
        <v>48</v>
      </c>
      <c r="B26" s="92"/>
      <c r="C26" s="95"/>
    </row>
    <row r="27" spans="1:8">
      <c r="A27" s="31" t="s">
        <v>53</v>
      </c>
      <c r="B27" s="92"/>
      <c r="C27" s="95"/>
    </row>
    <row r="28" spans="1:8">
      <c r="A28" s="31" t="s">
        <v>49</v>
      </c>
      <c r="B28" s="92"/>
      <c r="C28" s="95"/>
    </row>
    <row r="29" spans="1:8">
      <c r="A29" s="96" t="s">
        <v>18</v>
      </c>
      <c r="B29" s="92"/>
      <c r="C29" s="95"/>
    </row>
    <row r="30" spans="1:8">
      <c r="A30" s="96" t="s">
        <v>81</v>
      </c>
      <c r="B30" s="93"/>
      <c r="C30" s="84"/>
    </row>
    <row r="31" spans="1:8">
      <c r="A31" s="31" t="s">
        <v>50</v>
      </c>
      <c r="B31" s="92"/>
      <c r="C31" s="95"/>
    </row>
    <row r="32" spans="1:8">
      <c r="A32" s="31" t="s">
        <v>52</v>
      </c>
      <c r="B32" s="92"/>
      <c r="C32" s="95"/>
    </row>
    <row r="33" spans="1:3">
      <c r="A33" s="31" t="s">
        <v>51</v>
      </c>
      <c r="B33" s="92"/>
      <c r="C33" s="95"/>
    </row>
    <row r="34" spans="1:3">
      <c r="A34" s="94" t="s">
        <v>80</v>
      </c>
      <c r="B34" s="92"/>
      <c r="C34" s="92"/>
    </row>
    <row r="35" spans="1:3">
      <c r="A35" s="12" t="s">
        <v>56</v>
      </c>
      <c r="B35" s="91"/>
      <c r="C35" s="91"/>
    </row>
    <row r="36" spans="1:3">
      <c r="A36" s="90" t="s">
        <v>20</v>
      </c>
      <c r="B36" s="88">
        <f>SUM(B17:B35)</f>
        <v>-6246285</v>
      </c>
      <c r="C36" s="88">
        <f>SUM(C17:C35)</f>
        <v>-3971794</v>
      </c>
    </row>
    <row r="37" spans="1:3">
      <c r="A37" s="12" t="s">
        <v>1</v>
      </c>
      <c r="B37" s="86"/>
      <c r="C37" s="86"/>
    </row>
    <row r="38" spans="1:3">
      <c r="A38" s="31" t="s">
        <v>21</v>
      </c>
      <c r="B38" s="85"/>
      <c r="C38" s="85"/>
    </row>
    <row r="39" spans="1:3">
      <c r="A39" s="31" t="s">
        <v>22</v>
      </c>
      <c r="B39" s="85"/>
      <c r="C39" s="85"/>
    </row>
    <row r="40" spans="1:3">
      <c r="A40" s="31" t="s">
        <v>34</v>
      </c>
      <c r="B40" s="83"/>
      <c r="C40" s="83"/>
    </row>
    <row r="41" spans="1:3" ht="15.75" thickBot="1">
      <c r="A41" s="12" t="s">
        <v>38</v>
      </c>
      <c r="B41" s="82">
        <f>SUM(B36:B40)</f>
        <v>-6246285</v>
      </c>
      <c r="C41" s="82">
        <f>SUM(C36:C40)</f>
        <v>-3971794</v>
      </c>
    </row>
    <row r="42" spans="1:3" ht="16.5" thickTop="1" thickBot="1">
      <c r="A42" s="35"/>
      <c r="B42" s="36"/>
      <c r="C42" s="36"/>
    </row>
    <row r="43" spans="1:3" ht="15.75" thickTop="1">
      <c r="A43" s="79" t="s">
        <v>39</v>
      </c>
      <c r="B43" s="19"/>
      <c r="C43" s="19"/>
    </row>
    <row r="44" spans="1:3">
      <c r="A44" s="31" t="s">
        <v>26</v>
      </c>
      <c r="B44" s="81"/>
      <c r="C44" s="81"/>
    </row>
    <row r="45" spans="1:3">
      <c r="A45" s="31" t="s">
        <v>27</v>
      </c>
      <c r="B45" s="81"/>
      <c r="C45" s="81"/>
    </row>
    <row r="46" spans="1:3">
      <c r="A46" s="31" t="s">
        <v>28</v>
      </c>
      <c r="B46" s="81"/>
      <c r="C46" s="81"/>
    </row>
    <row r="47" spans="1:3">
      <c r="A47" s="31" t="s">
        <v>29</v>
      </c>
      <c r="B47" s="81"/>
      <c r="C47" s="81"/>
    </row>
    <row r="48" spans="1:3">
      <c r="A48" s="31" t="s">
        <v>8</v>
      </c>
      <c r="B48" s="81"/>
      <c r="C48" s="81"/>
    </row>
    <row r="49" spans="1:3">
      <c r="A49" s="79" t="s">
        <v>40</v>
      </c>
      <c r="B49" s="80">
        <f>SUM(B44:B48)</f>
        <v>0</v>
      </c>
      <c r="C49" s="80">
        <f>SUM(C44:C48)</f>
        <v>0</v>
      </c>
    </row>
    <row r="50" spans="1:3">
      <c r="A50" s="75"/>
      <c r="B50" s="76"/>
      <c r="C50" s="76"/>
    </row>
    <row r="51" spans="1:3" ht="15.75" thickBot="1">
      <c r="A51" s="79" t="s">
        <v>41</v>
      </c>
      <c r="B51" s="78">
        <f>B41+B49</f>
        <v>-6246285</v>
      </c>
      <c r="C51" s="78">
        <f>C41+C49</f>
        <v>-3971794</v>
      </c>
    </row>
    <row r="52" spans="1:3" ht="15.75" thickTop="1">
      <c r="A52" s="75"/>
      <c r="B52" s="76"/>
      <c r="C52" s="76"/>
    </row>
    <row r="53" spans="1:3">
      <c r="A53" s="77" t="s">
        <v>30</v>
      </c>
      <c r="B53" s="76"/>
      <c r="C53" s="76"/>
    </row>
    <row r="54" spans="1:3">
      <c r="A54" s="75" t="s">
        <v>23</v>
      </c>
      <c r="B54" s="74"/>
      <c r="C54" s="74"/>
    </row>
    <row r="55" spans="1:3">
      <c r="A55" s="75" t="s">
        <v>24</v>
      </c>
      <c r="B55" s="74"/>
      <c r="C55" s="74"/>
    </row>
    <row r="56" spans="1:3">
      <c r="A56" s="3"/>
      <c r="B56" s="4"/>
      <c r="C56" s="4"/>
    </row>
    <row r="57" spans="1:3">
      <c r="A57" s="3"/>
      <c r="B57" s="4"/>
      <c r="C57" s="4"/>
    </row>
    <row r="58" spans="1:3">
      <c r="A58" s="5" t="s">
        <v>57</v>
      </c>
      <c r="B58" s="4"/>
      <c r="C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E72"/>
  <sheetViews>
    <sheetView showGridLines="0" topLeftCell="B1" workbookViewId="0">
      <selection activeCell="C2" sqref="C2"/>
    </sheetView>
  </sheetViews>
  <sheetFormatPr defaultColWidth="9.140625" defaultRowHeight="15"/>
  <cols>
    <col min="1" max="1" width="9.7109375" style="7" customWidth="1"/>
    <col min="2" max="2" width="90.140625" style="7" customWidth="1"/>
    <col min="3" max="4" width="15.7109375" style="7" customWidth="1"/>
    <col min="5" max="5" width="11.5703125" style="7" customWidth="1"/>
    <col min="6" max="16384" width="9.140625" style="7"/>
  </cols>
  <sheetData>
    <row r="1" spans="2:4">
      <c r="B1" s="16" t="s">
        <v>139</v>
      </c>
    </row>
    <row r="2" spans="2:4">
      <c r="B2" s="17" t="s">
        <v>138</v>
      </c>
    </row>
    <row r="3" spans="2:4">
      <c r="B3" s="17" t="s">
        <v>140</v>
      </c>
    </row>
    <row r="4" spans="2:4">
      <c r="B4" s="17" t="s">
        <v>37</v>
      </c>
    </row>
    <row r="5" spans="2:4">
      <c r="B5" s="16" t="s">
        <v>137</v>
      </c>
      <c r="C5" s="9"/>
      <c r="D5" s="9"/>
    </row>
    <row r="6" spans="2:4">
      <c r="B6" s="17"/>
      <c r="C6" s="9"/>
      <c r="D6" s="9"/>
    </row>
    <row r="7" spans="2:4">
      <c r="B7" s="112"/>
      <c r="C7" s="8" t="s">
        <v>5</v>
      </c>
      <c r="D7" s="8" t="s">
        <v>5</v>
      </c>
    </row>
    <row r="8" spans="2:4" ht="14.1" customHeight="1">
      <c r="B8" s="112"/>
      <c r="C8" s="8" t="s">
        <v>6</v>
      </c>
      <c r="D8" s="8" t="s">
        <v>7</v>
      </c>
    </row>
    <row r="9" spans="2:4" ht="14.1" customHeight="1">
      <c r="B9" s="15"/>
      <c r="C9" s="9"/>
      <c r="D9" s="9"/>
    </row>
    <row r="10" spans="2:4" ht="14.1" customHeight="1">
      <c r="B10" s="12" t="s">
        <v>114</v>
      </c>
      <c r="C10" s="110"/>
      <c r="D10" s="110"/>
    </row>
    <row r="11" spans="2:4" ht="14.1" customHeight="1">
      <c r="B11" s="10" t="s">
        <v>136</v>
      </c>
      <c r="C11" s="11">
        <v>-6246285</v>
      </c>
      <c r="D11" s="11">
        <v>-3971794</v>
      </c>
    </row>
    <row r="12" spans="2:4" ht="14.1" customHeight="1">
      <c r="B12" s="109" t="s">
        <v>135</v>
      </c>
      <c r="C12" s="11"/>
      <c r="D12" s="11"/>
    </row>
    <row r="13" spans="2:4" ht="14.1" customHeight="1">
      <c r="B13" s="107" t="s">
        <v>134</v>
      </c>
      <c r="C13" s="11"/>
      <c r="D13" s="11"/>
    </row>
    <row r="14" spans="2:4" ht="14.1" customHeight="1">
      <c r="B14" s="107" t="s">
        <v>133</v>
      </c>
      <c r="C14" s="11"/>
      <c r="D14" s="11"/>
    </row>
    <row r="15" spans="2:4">
      <c r="B15" s="108" t="s">
        <v>31</v>
      </c>
      <c r="C15" s="11">
        <v>838877</v>
      </c>
      <c r="D15" s="11">
        <v>1049257</v>
      </c>
    </row>
    <row r="16" spans="2:4">
      <c r="B16" s="107" t="s">
        <v>16</v>
      </c>
      <c r="C16" s="11"/>
      <c r="D16" s="11"/>
    </row>
    <row r="17" spans="2:4">
      <c r="B17" s="107" t="s">
        <v>132</v>
      </c>
      <c r="C17" s="11"/>
      <c r="D17" s="11"/>
    </row>
    <row r="18" spans="2:4">
      <c r="B18" s="107" t="s">
        <v>131</v>
      </c>
      <c r="C18" s="11"/>
      <c r="D18" s="11"/>
    </row>
    <row r="19" spans="2:4">
      <c r="B19" s="107" t="s">
        <v>130</v>
      </c>
      <c r="C19" s="11"/>
      <c r="D19" s="11"/>
    </row>
    <row r="20" spans="2:4">
      <c r="B20" s="107" t="s">
        <v>129</v>
      </c>
      <c r="C20" s="11"/>
      <c r="D20" s="24"/>
    </row>
    <row r="21" spans="2:4">
      <c r="B21" s="107" t="s">
        <v>128</v>
      </c>
      <c r="C21" s="11"/>
      <c r="D21" s="24"/>
    </row>
    <row r="22" spans="2:4">
      <c r="B22" s="107" t="s">
        <v>93</v>
      </c>
      <c r="C22" s="11"/>
      <c r="D22" s="24"/>
    </row>
    <row r="23" spans="2:4">
      <c r="B23" s="107" t="s">
        <v>93</v>
      </c>
      <c r="C23" s="11"/>
      <c r="D23" s="24"/>
    </row>
    <row r="24" spans="2:4">
      <c r="B24" s="107"/>
      <c r="C24" s="11"/>
      <c r="D24" s="11"/>
    </row>
    <row r="25" spans="2:4" ht="14.1" customHeight="1">
      <c r="B25" s="10" t="s">
        <v>127</v>
      </c>
      <c r="C25" s="11"/>
      <c r="D25" s="11"/>
    </row>
    <row r="26" spans="2:4" ht="14.1" customHeight="1">
      <c r="B26" s="107" t="s">
        <v>126</v>
      </c>
      <c r="C26" s="11"/>
      <c r="D26" s="11"/>
    </row>
    <row r="27" spans="2:4">
      <c r="B27" s="107" t="s">
        <v>125</v>
      </c>
      <c r="C27" s="11"/>
      <c r="D27" s="11"/>
    </row>
    <row r="28" spans="2:4">
      <c r="B28" s="107" t="s">
        <v>124</v>
      </c>
      <c r="C28" s="11"/>
      <c r="D28" s="11"/>
    </row>
    <row r="29" spans="2:4">
      <c r="B29" s="107" t="s">
        <v>93</v>
      </c>
      <c r="C29" s="11"/>
      <c r="D29" s="11"/>
    </row>
    <row r="30" spans="2:4">
      <c r="B30" s="107"/>
      <c r="C30" s="11"/>
      <c r="D30" s="11"/>
    </row>
    <row r="31" spans="2:4" ht="14.1" customHeight="1">
      <c r="B31" s="10" t="s">
        <v>123</v>
      </c>
      <c r="C31" s="11"/>
      <c r="D31" s="11"/>
    </row>
    <row r="32" spans="2:4">
      <c r="B32" s="107" t="s">
        <v>122</v>
      </c>
      <c r="C32" s="11">
        <v>-154561</v>
      </c>
      <c r="D32" s="11">
        <v>-2706519</v>
      </c>
    </row>
    <row r="33" spans="2:4" ht="14.25" customHeight="1">
      <c r="B33" s="107" t="s">
        <v>121</v>
      </c>
      <c r="C33" s="11">
        <v>-2525482</v>
      </c>
      <c r="D33" s="11">
        <v>-1672105</v>
      </c>
    </row>
    <row r="34" spans="2:4" ht="14.25" customHeight="1">
      <c r="B34" s="107" t="s">
        <v>120</v>
      </c>
      <c r="C34" s="11">
        <v>8074390</v>
      </c>
      <c r="D34" s="11">
        <v>12472714</v>
      </c>
    </row>
    <row r="35" spans="2:4">
      <c r="B35" s="107" t="s">
        <v>119</v>
      </c>
      <c r="C35" s="11"/>
      <c r="D35" s="11"/>
    </row>
    <row r="36" spans="2:4" ht="14.1" customHeight="1">
      <c r="B36" s="107" t="s">
        <v>93</v>
      </c>
      <c r="C36" s="11"/>
      <c r="D36" s="11"/>
    </row>
    <row r="37" spans="2:4">
      <c r="B37" s="12" t="s">
        <v>112</v>
      </c>
      <c r="C37" s="20">
        <f>SUM(C11:C36)</f>
        <v>-13061</v>
      </c>
      <c r="D37" s="20">
        <f>SUM(D11:D36)</f>
        <v>5171553</v>
      </c>
    </row>
    <row r="38" spans="2:4">
      <c r="B38" s="100"/>
      <c r="C38" s="11"/>
      <c r="D38" s="11"/>
    </row>
    <row r="39" spans="2:4">
      <c r="B39" s="12" t="s">
        <v>111</v>
      </c>
      <c r="C39" s="11"/>
      <c r="D39" s="11"/>
    </row>
    <row r="40" spans="2:4" ht="14.1" customHeight="1">
      <c r="B40" s="107" t="s">
        <v>110</v>
      </c>
      <c r="C40" s="11"/>
      <c r="D40" s="11">
        <v>-5253854</v>
      </c>
    </row>
    <row r="41" spans="2:4">
      <c r="B41" s="107" t="s">
        <v>109</v>
      </c>
      <c r="C41" s="11"/>
      <c r="D41" s="11"/>
    </row>
    <row r="42" spans="2:4" ht="14.1" customHeight="1">
      <c r="B42" s="107" t="s">
        <v>108</v>
      </c>
      <c r="C42" s="11"/>
      <c r="D42" s="11"/>
    </row>
    <row r="43" spans="2:4" ht="30">
      <c r="B43" s="107" t="s">
        <v>107</v>
      </c>
      <c r="C43" s="11"/>
      <c r="D43" s="11"/>
    </row>
    <row r="44" spans="2:4">
      <c r="B44" s="107" t="s">
        <v>106</v>
      </c>
      <c r="C44" s="11"/>
      <c r="D44" s="11"/>
    </row>
    <row r="45" spans="2:4">
      <c r="B45" s="107" t="s">
        <v>105</v>
      </c>
      <c r="C45" s="11"/>
      <c r="D45" s="11"/>
    </row>
    <row r="46" spans="2:4">
      <c r="B46" s="107" t="s">
        <v>104</v>
      </c>
      <c r="C46" s="11"/>
      <c r="D46" s="11"/>
    </row>
    <row r="47" spans="2:4" ht="14.1" customHeight="1">
      <c r="B47" s="107" t="s">
        <v>118</v>
      </c>
      <c r="C47" s="11"/>
      <c r="D47" s="11"/>
    </row>
    <row r="48" spans="2:4" ht="14.1" customHeight="1">
      <c r="B48" s="107" t="s">
        <v>93</v>
      </c>
      <c r="C48" s="11"/>
      <c r="D48" s="11"/>
    </row>
    <row r="49" spans="2:4" ht="14.1" customHeight="1">
      <c r="B49" s="12" t="s">
        <v>103</v>
      </c>
      <c r="C49" s="20">
        <f>SUM(C40:C48)</f>
        <v>0</v>
      </c>
      <c r="D49" s="20">
        <f>SUM(D40:D48)</f>
        <v>-5253854</v>
      </c>
    </row>
    <row r="50" spans="2:4" ht="14.1" customHeight="1">
      <c r="B50" s="100"/>
      <c r="C50" s="11"/>
      <c r="D50" s="11"/>
    </row>
    <row r="51" spans="2:4" ht="14.1" customHeight="1">
      <c r="B51" s="12" t="s">
        <v>102</v>
      </c>
      <c r="C51" s="11"/>
      <c r="D51" s="11"/>
    </row>
    <row r="52" spans="2:4" ht="14.1" customHeight="1">
      <c r="B52" s="107" t="s">
        <v>101</v>
      </c>
      <c r="C52" s="11"/>
      <c r="D52" s="11">
        <v>100000</v>
      </c>
    </row>
    <row r="53" spans="2:4" ht="14.1" customHeight="1">
      <c r="B53" s="107" t="s">
        <v>100</v>
      </c>
      <c r="C53" s="11"/>
      <c r="D53" s="11"/>
    </row>
    <row r="54" spans="2:4" ht="14.1" customHeight="1">
      <c r="B54" s="107" t="s">
        <v>99</v>
      </c>
      <c r="C54" s="11"/>
      <c r="D54" s="11"/>
    </row>
    <row r="55" spans="2:4" ht="14.1" customHeight="1">
      <c r="B55" s="107" t="s">
        <v>98</v>
      </c>
      <c r="C55" s="11"/>
      <c r="D55" s="11"/>
    </row>
    <row r="56" spans="2:4" ht="14.1" customHeight="1">
      <c r="B56" s="107" t="s">
        <v>97</v>
      </c>
      <c r="C56" s="11"/>
      <c r="D56" s="11"/>
    </row>
    <row r="57" spans="2:4" ht="14.1" customHeight="1">
      <c r="B57" s="107" t="s">
        <v>96</v>
      </c>
      <c r="C57" s="11"/>
      <c r="D57" s="11"/>
    </row>
    <row r="58" spans="2:4" ht="14.1" customHeight="1">
      <c r="B58" s="107" t="s">
        <v>95</v>
      </c>
      <c r="C58" s="11"/>
      <c r="D58" s="11"/>
    </row>
    <row r="59" spans="2:4" ht="14.1" customHeight="1">
      <c r="B59" s="107" t="s">
        <v>94</v>
      </c>
      <c r="C59" s="11"/>
      <c r="D59" s="11"/>
    </row>
    <row r="60" spans="2:4" ht="15" customHeight="1">
      <c r="B60" s="107" t="s">
        <v>113</v>
      </c>
      <c r="C60" s="11"/>
      <c r="D60" s="11"/>
    </row>
    <row r="61" spans="2:4" ht="14.1" customHeight="1">
      <c r="B61" s="107" t="s">
        <v>117</v>
      </c>
      <c r="C61" s="11"/>
      <c r="D61" s="24"/>
    </row>
    <row r="62" spans="2:4" ht="14.1" customHeight="1">
      <c r="B62" s="107" t="s">
        <v>116</v>
      </c>
      <c r="C62" s="11"/>
      <c r="D62" s="24"/>
    </row>
    <row r="63" spans="2:4" ht="14.1" customHeight="1">
      <c r="B63" s="107" t="s">
        <v>93</v>
      </c>
      <c r="C63" s="11"/>
      <c r="D63" s="11"/>
    </row>
    <row r="64" spans="2:4" ht="14.1" customHeight="1">
      <c r="B64" s="12" t="s">
        <v>92</v>
      </c>
      <c r="C64" s="20">
        <f>SUM(C52:C63)</f>
        <v>0</v>
      </c>
      <c r="D64" s="20">
        <f>SUM(D52:D63)</f>
        <v>100000</v>
      </c>
    </row>
    <row r="65" spans="2:5" ht="14.1" customHeight="1">
      <c r="B65" s="100"/>
      <c r="C65" s="11"/>
      <c r="D65" s="11"/>
    </row>
    <row r="66" spans="2:5" ht="14.1" customHeight="1">
      <c r="B66" s="12" t="s">
        <v>91</v>
      </c>
      <c r="C66" s="106">
        <f>C37+C49+C64</f>
        <v>-13061</v>
      </c>
      <c r="D66" s="106">
        <f>D37+D49+D64</f>
        <v>17699</v>
      </c>
    </row>
    <row r="67" spans="2:5">
      <c r="B67" s="105" t="s">
        <v>90</v>
      </c>
      <c r="C67" s="11">
        <v>17699</v>
      </c>
      <c r="D67" s="11"/>
    </row>
    <row r="68" spans="2:5">
      <c r="B68" s="105" t="s">
        <v>115</v>
      </c>
      <c r="C68" s="11"/>
      <c r="D68" s="11"/>
    </row>
    <row r="69" spans="2:5" ht="15.75" thickBot="1">
      <c r="B69" s="104" t="s">
        <v>89</v>
      </c>
      <c r="C69" s="103">
        <f>SUM(C66:C68)</f>
        <v>4638</v>
      </c>
      <c r="D69" s="103">
        <f>SUM(D66:D68)</f>
        <v>17699</v>
      </c>
    </row>
    <row r="70" spans="2:5" ht="15.75" thickTop="1"/>
    <row r="72" spans="2:5">
      <c r="B72" s="13" t="s">
        <v>0</v>
      </c>
      <c r="C72" s="102">
        <f>C69-'[1]Pasqyra e Pozicioni Financiar'!C11</f>
        <v>4638</v>
      </c>
      <c r="D72" s="101">
        <f>D69-'[1]Pasqyra e Pozicioni Financiar'!E11</f>
        <v>17699</v>
      </c>
      <c r="E72" s="1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>
      <selection activeCell="C3" sqref="C3"/>
    </sheetView>
  </sheetViews>
  <sheetFormatPr defaultColWidth="9.140625" defaultRowHeight="15"/>
  <cols>
    <col min="1" max="1" width="78.7109375" style="40" customWidth="1"/>
    <col min="2" max="11" width="15.7109375" style="40" customWidth="1"/>
    <col min="12" max="16384" width="9.140625" style="40"/>
  </cols>
  <sheetData>
    <row r="1" spans="1:12">
      <c r="A1" s="16" t="s">
        <v>139</v>
      </c>
    </row>
    <row r="2" spans="1:12">
      <c r="A2" s="17" t="s">
        <v>138</v>
      </c>
    </row>
    <row r="3" spans="1:12">
      <c r="A3" s="17" t="s">
        <v>140</v>
      </c>
    </row>
    <row r="4" spans="1:12">
      <c r="A4" s="17" t="s">
        <v>37</v>
      </c>
    </row>
    <row r="5" spans="1:12">
      <c r="A5" s="16" t="s">
        <v>32</v>
      </c>
    </row>
    <row r="6" spans="1:12">
      <c r="A6" s="46"/>
    </row>
    <row r="7" spans="1:12" ht="72">
      <c r="B7" s="47" t="s">
        <v>58</v>
      </c>
      <c r="C7" s="47" t="s">
        <v>9</v>
      </c>
      <c r="D7" s="47" t="s">
        <v>10</v>
      </c>
      <c r="E7" s="47" t="s">
        <v>3</v>
      </c>
      <c r="F7" s="47" t="s">
        <v>55</v>
      </c>
      <c r="G7" s="47" t="s">
        <v>59</v>
      </c>
      <c r="H7" s="47" t="s">
        <v>60</v>
      </c>
      <c r="I7" s="47" t="s">
        <v>2</v>
      </c>
      <c r="J7" s="47" t="s">
        <v>33</v>
      </c>
      <c r="K7" s="47" t="s">
        <v>2</v>
      </c>
      <c r="L7" s="37"/>
    </row>
    <row r="8" spans="1:12">
      <c r="A8" s="48"/>
      <c r="B8" s="37"/>
      <c r="C8" s="49"/>
      <c r="D8" s="49"/>
      <c r="E8" s="50"/>
      <c r="F8" s="50"/>
      <c r="G8" s="50"/>
      <c r="H8" s="51"/>
      <c r="I8" s="51"/>
      <c r="J8" s="51"/>
      <c r="K8" s="49"/>
      <c r="L8" s="49"/>
    </row>
    <row r="9" spans="1:12">
      <c r="A9" s="52"/>
      <c r="B9" s="53"/>
      <c r="C9" s="53"/>
      <c r="D9" s="53"/>
      <c r="E9" s="54"/>
      <c r="F9" s="54"/>
      <c r="G9" s="54"/>
      <c r="H9" s="42"/>
      <c r="I9" s="42"/>
      <c r="J9" s="42"/>
      <c r="K9" s="42"/>
      <c r="L9" s="49"/>
    </row>
    <row r="10" spans="1:12" ht="15.75" thickBot="1">
      <c r="A10" s="55" t="s">
        <v>61</v>
      </c>
      <c r="B10" s="43">
        <v>100000</v>
      </c>
      <c r="C10" s="43"/>
      <c r="D10" s="43"/>
      <c r="E10" s="43"/>
      <c r="F10" s="43"/>
      <c r="G10" s="43"/>
      <c r="H10" s="43"/>
      <c r="I10" s="43">
        <f>SUM(B10:H10)</f>
        <v>100000</v>
      </c>
      <c r="J10" s="43"/>
      <c r="K10" s="43">
        <f>SUM(I10:J10)</f>
        <v>100000</v>
      </c>
      <c r="L10" s="49"/>
    </row>
    <row r="11" spans="1:12" ht="15.75" thickTop="1">
      <c r="A11" s="56" t="s">
        <v>62</v>
      </c>
      <c r="B11" s="53"/>
      <c r="C11" s="53"/>
      <c r="D11" s="53"/>
      <c r="E11" s="53"/>
      <c r="F11" s="53"/>
      <c r="G11" s="53"/>
      <c r="H11" s="42"/>
      <c r="I11" s="42">
        <f>SUM(B11:H11)</f>
        <v>0</v>
      </c>
      <c r="J11" s="57"/>
      <c r="K11" s="53">
        <f>SUM(I11:J11)</f>
        <v>0</v>
      </c>
      <c r="L11" s="49"/>
    </row>
    <row r="12" spans="1:12">
      <c r="A12" s="55" t="s">
        <v>63</v>
      </c>
      <c r="B12" s="58">
        <f>SUM(B10:B11)</f>
        <v>100000</v>
      </c>
      <c r="C12" s="58">
        <f t="shared" ref="C12:J12" si="0">SUM(C10:C11)</f>
        <v>0</v>
      </c>
      <c r="D12" s="58">
        <f t="shared" si="0"/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>SUM(B12:H12)</f>
        <v>100000</v>
      </c>
      <c r="J12" s="58">
        <f t="shared" si="0"/>
        <v>0</v>
      </c>
      <c r="K12" s="58">
        <f>SUM(I12:J12)</f>
        <v>100000</v>
      </c>
      <c r="L12" s="49"/>
    </row>
    <row r="13" spans="1:12">
      <c r="A13" s="59" t="s">
        <v>64</v>
      </c>
      <c r="B13" s="53"/>
      <c r="C13" s="53"/>
      <c r="D13" s="53"/>
      <c r="E13" s="53"/>
      <c r="F13" s="53"/>
      <c r="G13" s="53"/>
      <c r="H13" s="41"/>
      <c r="I13" s="41">
        <f t="shared" ref="I13:I37" si="1">SUM(B13:H13)</f>
        <v>0</v>
      </c>
      <c r="J13" s="41"/>
      <c r="K13" s="53">
        <f t="shared" ref="K13:K37" si="2">SUM(I13:J13)</f>
        <v>0</v>
      </c>
      <c r="L13" s="49"/>
    </row>
    <row r="14" spans="1:12">
      <c r="A14" s="60" t="s">
        <v>60</v>
      </c>
      <c r="B14" s="42"/>
      <c r="C14" s="42"/>
      <c r="D14" s="42"/>
      <c r="E14" s="42"/>
      <c r="F14" s="42"/>
      <c r="G14" s="41"/>
      <c r="H14" s="72">
        <v>-3971794</v>
      </c>
      <c r="I14" s="41">
        <f t="shared" si="1"/>
        <v>-3971794</v>
      </c>
      <c r="J14" s="72"/>
      <c r="K14" s="41">
        <f t="shared" si="2"/>
        <v>-3971794</v>
      </c>
      <c r="L14" s="49"/>
    </row>
    <row r="15" spans="1:12">
      <c r="A15" s="60" t="s">
        <v>65</v>
      </c>
      <c r="B15" s="42"/>
      <c r="C15" s="42"/>
      <c r="D15" s="42"/>
      <c r="E15" s="42"/>
      <c r="F15" s="42"/>
      <c r="G15" s="41"/>
      <c r="H15" s="72"/>
      <c r="I15" s="41">
        <f t="shared" si="1"/>
        <v>0</v>
      </c>
      <c r="J15" s="72"/>
      <c r="K15" s="41">
        <f t="shared" si="2"/>
        <v>0</v>
      </c>
      <c r="L15" s="49"/>
    </row>
    <row r="16" spans="1:12">
      <c r="A16" s="60" t="s">
        <v>66</v>
      </c>
      <c r="B16" s="42"/>
      <c r="C16" s="42"/>
      <c r="D16" s="42"/>
      <c r="E16" s="42"/>
      <c r="F16" s="42"/>
      <c r="G16" s="41"/>
      <c r="H16" s="41"/>
      <c r="I16" s="41">
        <f t="shared" si="1"/>
        <v>0</v>
      </c>
      <c r="J16" s="41"/>
      <c r="K16" s="41">
        <f t="shared" si="2"/>
        <v>0</v>
      </c>
      <c r="L16" s="49"/>
    </row>
    <row r="17" spans="1:12">
      <c r="A17" s="59" t="s">
        <v>67</v>
      </c>
      <c r="B17" s="61">
        <f>SUM(B13:B16)</f>
        <v>0</v>
      </c>
      <c r="C17" s="61">
        <f t="shared" ref="C17:J17" si="3">SUM(C13:C16)</f>
        <v>0</v>
      </c>
      <c r="D17" s="61">
        <f t="shared" si="3"/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71">
        <f>SUM(H13:H16)</f>
        <v>-3971794</v>
      </c>
      <c r="I17" s="61">
        <f t="shared" si="1"/>
        <v>-3971794</v>
      </c>
      <c r="J17" s="71">
        <f t="shared" si="3"/>
        <v>0</v>
      </c>
      <c r="K17" s="61">
        <f t="shared" si="2"/>
        <v>-3971794</v>
      </c>
      <c r="L17" s="49"/>
    </row>
    <row r="18" spans="1:12">
      <c r="A18" s="59" t="s">
        <v>68</v>
      </c>
      <c r="B18" s="42"/>
      <c r="C18" s="42"/>
      <c r="D18" s="42"/>
      <c r="E18" s="42"/>
      <c r="F18" s="42"/>
      <c r="G18" s="41"/>
      <c r="H18" s="41"/>
      <c r="I18" s="41">
        <f t="shared" si="1"/>
        <v>0</v>
      </c>
      <c r="J18" s="41"/>
      <c r="K18" s="41">
        <f t="shared" si="2"/>
        <v>0</v>
      </c>
      <c r="L18" s="49"/>
    </row>
    <row r="19" spans="1:12">
      <c r="A19" s="62" t="s">
        <v>69</v>
      </c>
      <c r="B19" s="42"/>
      <c r="C19" s="42"/>
      <c r="D19" s="42"/>
      <c r="E19" s="42"/>
      <c r="F19" s="42"/>
      <c r="G19" s="41"/>
      <c r="H19" s="41"/>
      <c r="I19" s="41">
        <f t="shared" si="1"/>
        <v>0</v>
      </c>
      <c r="J19" s="41"/>
      <c r="K19" s="41">
        <f t="shared" si="2"/>
        <v>0</v>
      </c>
      <c r="L19" s="49"/>
    </row>
    <row r="20" spans="1:12">
      <c r="A20" s="62" t="s">
        <v>70</v>
      </c>
      <c r="B20" s="42"/>
      <c r="C20" s="42"/>
      <c r="D20" s="42"/>
      <c r="E20" s="42"/>
      <c r="F20" s="42"/>
      <c r="G20" s="41"/>
      <c r="H20" s="41"/>
      <c r="I20" s="41">
        <f t="shared" si="1"/>
        <v>0</v>
      </c>
      <c r="J20" s="41"/>
      <c r="K20" s="41">
        <f t="shared" si="2"/>
        <v>0</v>
      </c>
      <c r="L20" s="49"/>
    </row>
    <row r="21" spans="1:12">
      <c r="A21" s="68" t="s">
        <v>71</v>
      </c>
      <c r="B21" s="42"/>
      <c r="C21" s="42"/>
      <c r="D21" s="42"/>
      <c r="E21" s="63"/>
      <c r="F21" s="63"/>
      <c r="G21" s="41"/>
      <c r="H21" s="41"/>
      <c r="I21" s="41">
        <f t="shared" si="1"/>
        <v>0</v>
      </c>
      <c r="J21" s="41"/>
      <c r="K21" s="41">
        <f t="shared" si="2"/>
        <v>0</v>
      </c>
      <c r="L21" s="49"/>
    </row>
    <row r="22" spans="1:12">
      <c r="A22" s="59" t="s">
        <v>72</v>
      </c>
      <c r="B22" s="58">
        <f>SUM(B19:B21)</f>
        <v>0</v>
      </c>
      <c r="C22" s="58">
        <f t="shared" ref="C22:J22" si="4">SUM(C19:C21)</f>
        <v>0</v>
      </c>
      <c r="D22" s="58">
        <f t="shared" si="4"/>
        <v>0</v>
      </c>
      <c r="E22" s="58">
        <f t="shared" si="4"/>
        <v>0</v>
      </c>
      <c r="F22" s="58">
        <f t="shared" si="4"/>
        <v>0</v>
      </c>
      <c r="G22" s="58">
        <f t="shared" si="4"/>
        <v>0</v>
      </c>
      <c r="H22" s="58">
        <f t="shared" si="4"/>
        <v>0</v>
      </c>
      <c r="I22" s="61">
        <f t="shared" si="1"/>
        <v>0</v>
      </c>
      <c r="J22" s="58">
        <f t="shared" si="4"/>
        <v>0</v>
      </c>
      <c r="K22" s="58">
        <f t="shared" si="2"/>
        <v>0</v>
      </c>
      <c r="L22" s="49"/>
    </row>
    <row r="23" spans="1:12">
      <c r="A23" s="59"/>
      <c r="B23" s="53"/>
      <c r="C23" s="54"/>
      <c r="D23" s="53"/>
      <c r="E23" s="54"/>
      <c r="F23" s="54"/>
      <c r="G23" s="54"/>
      <c r="H23" s="41"/>
      <c r="I23" s="41"/>
      <c r="J23" s="41"/>
      <c r="K23" s="54"/>
      <c r="L23" s="49"/>
    </row>
    <row r="24" spans="1:12" ht="15.75" thickBot="1">
      <c r="A24" s="59" t="s">
        <v>73</v>
      </c>
      <c r="B24" s="64">
        <f>B12+B17+B22</f>
        <v>100000</v>
      </c>
      <c r="C24" s="64">
        <f t="shared" ref="C24:J24" si="5">C12+C17+C22</f>
        <v>0</v>
      </c>
      <c r="D24" s="64">
        <f t="shared" si="5"/>
        <v>0</v>
      </c>
      <c r="E24" s="64">
        <f t="shared" si="5"/>
        <v>0</v>
      </c>
      <c r="F24" s="64">
        <f t="shared" si="5"/>
        <v>0</v>
      </c>
      <c r="G24" s="64">
        <f t="shared" si="5"/>
        <v>0</v>
      </c>
      <c r="H24" s="64">
        <f t="shared" si="5"/>
        <v>-3971794</v>
      </c>
      <c r="I24" s="64">
        <f t="shared" si="1"/>
        <v>-3871794</v>
      </c>
      <c r="J24" s="64">
        <f t="shared" si="5"/>
        <v>0</v>
      </c>
      <c r="K24" s="64">
        <f t="shared" si="2"/>
        <v>-3871794</v>
      </c>
      <c r="L24" s="49"/>
    </row>
    <row r="25" spans="1:12" ht="15.75" thickTop="1">
      <c r="A25" s="65"/>
      <c r="B25" s="53"/>
      <c r="C25" s="53"/>
      <c r="D25" s="53"/>
      <c r="E25" s="53"/>
      <c r="F25" s="53"/>
      <c r="G25" s="53"/>
      <c r="H25" s="41"/>
      <c r="I25" s="41">
        <f t="shared" si="1"/>
        <v>0</v>
      </c>
      <c r="J25" s="41"/>
      <c r="K25" s="53">
        <f t="shared" si="2"/>
        <v>0</v>
      </c>
      <c r="L25" s="49"/>
    </row>
    <row r="26" spans="1:12">
      <c r="A26" s="59" t="s">
        <v>64</v>
      </c>
      <c r="B26" s="42"/>
      <c r="C26" s="42"/>
      <c r="D26" s="42"/>
      <c r="E26" s="42"/>
      <c r="F26" s="42"/>
      <c r="G26" s="41"/>
      <c r="H26" s="41"/>
      <c r="I26" s="41">
        <f t="shared" si="1"/>
        <v>0</v>
      </c>
      <c r="J26" s="41"/>
      <c r="K26" s="41">
        <f t="shared" si="2"/>
        <v>0</v>
      </c>
      <c r="L26" s="49"/>
    </row>
    <row r="27" spans="1:12">
      <c r="A27" s="60" t="s">
        <v>60</v>
      </c>
      <c r="B27" s="42"/>
      <c r="C27" s="42"/>
      <c r="D27" s="42"/>
      <c r="E27" s="42"/>
      <c r="F27" s="42"/>
      <c r="G27" s="41"/>
      <c r="H27" s="72">
        <v>-6246285</v>
      </c>
      <c r="I27" s="41">
        <f t="shared" si="1"/>
        <v>-6246285</v>
      </c>
      <c r="J27" s="72"/>
      <c r="K27" s="41">
        <f t="shared" si="2"/>
        <v>-6246285</v>
      </c>
      <c r="L27" s="49"/>
    </row>
    <row r="28" spans="1:12">
      <c r="A28" s="60" t="s">
        <v>65</v>
      </c>
      <c r="B28" s="42"/>
      <c r="C28" s="42"/>
      <c r="D28" s="42"/>
      <c r="E28" s="42"/>
      <c r="F28" s="42"/>
      <c r="G28" s="41"/>
      <c r="H28" s="72"/>
      <c r="I28" s="41">
        <f t="shared" si="1"/>
        <v>0</v>
      </c>
      <c r="J28" s="72"/>
      <c r="K28" s="41">
        <f t="shared" si="2"/>
        <v>0</v>
      </c>
      <c r="L28" s="49"/>
    </row>
    <row r="29" spans="1:12">
      <c r="A29" s="60" t="s">
        <v>66</v>
      </c>
      <c r="B29" s="42"/>
      <c r="C29" s="42"/>
      <c r="D29" s="42"/>
      <c r="E29" s="42"/>
      <c r="F29" s="42"/>
      <c r="G29" s="41"/>
      <c r="H29" s="41"/>
      <c r="I29" s="41">
        <f t="shared" si="1"/>
        <v>0</v>
      </c>
      <c r="J29" s="41"/>
      <c r="K29" s="41">
        <f t="shared" si="2"/>
        <v>0</v>
      </c>
      <c r="L29" s="49"/>
    </row>
    <row r="30" spans="1:12">
      <c r="A30" s="59" t="s">
        <v>67</v>
      </c>
      <c r="B30" s="61">
        <f>SUM(B27:B29)</f>
        <v>0</v>
      </c>
      <c r="C30" s="61">
        <f t="shared" ref="C30:J30" si="6">SUM(C27:C29)</f>
        <v>0</v>
      </c>
      <c r="D30" s="61">
        <f t="shared" si="6"/>
        <v>0</v>
      </c>
      <c r="E30" s="61">
        <f t="shared" si="6"/>
        <v>0</v>
      </c>
      <c r="F30" s="61">
        <f t="shared" si="6"/>
        <v>0</v>
      </c>
      <c r="G30" s="61">
        <f t="shared" si="6"/>
        <v>0</v>
      </c>
      <c r="H30" s="71">
        <f t="shared" si="6"/>
        <v>-6246285</v>
      </c>
      <c r="I30" s="61">
        <f t="shared" si="1"/>
        <v>-6246285</v>
      </c>
      <c r="J30" s="71">
        <f t="shared" si="6"/>
        <v>0</v>
      </c>
      <c r="K30" s="61">
        <f t="shared" si="2"/>
        <v>-6246285</v>
      </c>
      <c r="L30" s="49"/>
    </row>
    <row r="31" spans="1:12">
      <c r="A31" s="59" t="s">
        <v>68</v>
      </c>
      <c r="B31" s="42"/>
      <c r="C31" s="42"/>
      <c r="D31" s="42"/>
      <c r="E31" s="42"/>
      <c r="F31" s="42"/>
      <c r="G31" s="41"/>
      <c r="H31" s="41"/>
      <c r="I31" s="41">
        <f t="shared" si="1"/>
        <v>0</v>
      </c>
      <c r="J31" s="41"/>
      <c r="K31" s="41">
        <f t="shared" si="2"/>
        <v>0</v>
      </c>
      <c r="L31" s="49"/>
    </row>
    <row r="32" spans="1:12">
      <c r="A32" s="62" t="s">
        <v>69</v>
      </c>
      <c r="B32" s="42"/>
      <c r="C32" s="42"/>
      <c r="D32" s="42"/>
      <c r="E32" s="42"/>
      <c r="F32" s="42"/>
      <c r="G32" s="41"/>
      <c r="H32" s="41"/>
      <c r="I32" s="41">
        <f t="shared" si="1"/>
        <v>0</v>
      </c>
      <c r="J32" s="41"/>
      <c r="K32" s="41">
        <f t="shared" si="2"/>
        <v>0</v>
      </c>
      <c r="L32" s="49"/>
    </row>
    <row r="33" spans="1:12">
      <c r="A33" s="62" t="s">
        <v>70</v>
      </c>
      <c r="B33" s="42"/>
      <c r="C33" s="42"/>
      <c r="D33" s="42"/>
      <c r="E33" s="42"/>
      <c r="F33" s="42"/>
      <c r="G33" s="41"/>
      <c r="H33" s="41"/>
      <c r="I33" s="41">
        <f t="shared" si="1"/>
        <v>0</v>
      </c>
      <c r="J33" s="41"/>
      <c r="K33" s="41">
        <f t="shared" si="2"/>
        <v>0</v>
      </c>
      <c r="L33" s="49"/>
    </row>
    <row r="34" spans="1:12">
      <c r="A34" s="68" t="s">
        <v>71</v>
      </c>
      <c r="B34" s="42"/>
      <c r="C34" s="42"/>
      <c r="D34" s="42"/>
      <c r="E34" s="63"/>
      <c r="F34" s="63"/>
      <c r="G34" s="41"/>
      <c r="H34" s="41"/>
      <c r="I34" s="41">
        <f t="shared" si="1"/>
        <v>0</v>
      </c>
      <c r="J34" s="41"/>
      <c r="K34" s="41">
        <f t="shared" si="2"/>
        <v>0</v>
      </c>
      <c r="L34" s="49"/>
    </row>
    <row r="35" spans="1:12">
      <c r="A35" s="59" t="s">
        <v>72</v>
      </c>
      <c r="B35" s="61">
        <f>SUM(B32:B34)</f>
        <v>0</v>
      </c>
      <c r="C35" s="61">
        <f t="shared" ref="C35:J35" si="7">SUM(C32:C34)</f>
        <v>0</v>
      </c>
      <c r="D35" s="61">
        <f t="shared" si="7"/>
        <v>0</v>
      </c>
      <c r="E35" s="61">
        <f t="shared" si="7"/>
        <v>0</v>
      </c>
      <c r="F35" s="61">
        <f t="shared" si="7"/>
        <v>0</v>
      </c>
      <c r="G35" s="61">
        <f t="shared" si="7"/>
        <v>0</v>
      </c>
      <c r="H35" s="61">
        <f t="shared" si="7"/>
        <v>0</v>
      </c>
      <c r="I35" s="61">
        <f t="shared" si="1"/>
        <v>0</v>
      </c>
      <c r="J35" s="61">
        <f t="shared" si="7"/>
        <v>0</v>
      </c>
      <c r="K35" s="61">
        <f t="shared" si="2"/>
        <v>0</v>
      </c>
      <c r="L35" s="49"/>
    </row>
    <row r="36" spans="1:12">
      <c r="A36" s="59"/>
      <c r="B36" s="42"/>
      <c r="C36" s="42"/>
      <c r="D36" s="42"/>
      <c r="E36" s="42"/>
      <c r="F36" s="42"/>
      <c r="G36" s="41"/>
      <c r="H36" s="41"/>
      <c r="I36" s="41"/>
      <c r="J36" s="41"/>
      <c r="K36" s="41"/>
      <c r="L36" s="49"/>
    </row>
    <row r="37" spans="1:12" ht="15.75" thickBot="1">
      <c r="A37" s="59" t="s">
        <v>74</v>
      </c>
      <c r="B37" s="64">
        <f>B24+B30+B35</f>
        <v>100000</v>
      </c>
      <c r="C37" s="64">
        <f t="shared" ref="C37:J37" si="8">C24+C30+C35</f>
        <v>0</v>
      </c>
      <c r="D37" s="64">
        <f t="shared" si="8"/>
        <v>0</v>
      </c>
      <c r="E37" s="64">
        <f t="shared" si="8"/>
        <v>0</v>
      </c>
      <c r="F37" s="64">
        <f t="shared" si="8"/>
        <v>0</v>
      </c>
      <c r="G37" s="64">
        <f t="shared" si="8"/>
        <v>0</v>
      </c>
      <c r="H37" s="64">
        <f t="shared" si="8"/>
        <v>-10218079</v>
      </c>
      <c r="I37" s="64">
        <f t="shared" si="1"/>
        <v>-10118079</v>
      </c>
      <c r="J37" s="64">
        <f t="shared" si="8"/>
        <v>0</v>
      </c>
      <c r="K37" s="64">
        <f t="shared" si="2"/>
        <v>-10118079</v>
      </c>
      <c r="L37" s="49"/>
    </row>
    <row r="38" spans="1:12" ht="15.75" thickTop="1">
      <c r="B38" s="66"/>
      <c r="C38" s="66"/>
      <c r="D38" s="66"/>
      <c r="E38" s="66"/>
      <c r="F38" s="66"/>
      <c r="G38" s="67"/>
      <c r="H38" s="67"/>
      <c r="I38" s="67"/>
      <c r="J38" s="67"/>
      <c r="K38" s="67"/>
      <c r="L38" s="49"/>
    </row>
    <row r="39" spans="1:12">
      <c r="B39" s="49"/>
      <c r="C39" s="49"/>
      <c r="D39" s="49"/>
      <c r="E39" s="49"/>
      <c r="F39" s="49"/>
      <c r="L39" s="49"/>
    </row>
    <row r="40" spans="1:12">
      <c r="B40" s="49"/>
      <c r="C40" s="49"/>
      <c r="D40" s="49"/>
      <c r="E40" s="49"/>
      <c r="F40" s="49"/>
      <c r="L40" s="49"/>
    </row>
    <row r="41" spans="1:12">
      <c r="B41" s="49"/>
      <c r="C41" s="49"/>
      <c r="D41" s="49"/>
      <c r="E41" s="49"/>
      <c r="F41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2.2-Pasqyra e Perform.(funks)</vt:lpstr>
      <vt:lpstr>3.1-CashFlow (indirekt)</vt:lpstr>
      <vt:lpstr>4-Pasq. e Levizjeve ne Kapital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2020-07-26T18:17:29Z</dcterms:modified>
</cp:coreProperties>
</file>