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48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<sst xmlns="http://schemas.openxmlformats.org/spreadsheetml/2006/main" count="414" uniqueCount="271">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</sst>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Fill="1" applyAlignment="1">
      <alignment horizontal="center"/>
    </xf>
    <xf numFmtId="37" fontId="175" fillId="0" borderId="0" xfId="3506" applyNumberFormat="1" applyFont="1" applyAlignment="1">
      <alignment horizontal="center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70" zoomScaleNormal="70" workbookViewId="0">
      <selection activeCell="F4" sqref="F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10.85546875" style="41" bestFit="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186862694</v>
      </c>
      <c r="C10" s="52"/>
      <c r="D10" s="64">
        <v>188530855</v>
      </c>
      <c r="E10" s="51"/>
      <c r="F10" s="82" t="s">
        <v>267</v>
      </c>
    </row>
    <row r="11" spans="1:6">
      <c r="A11" s="63" t="s">
        <v>264</v>
      </c>
      <c r="B11" s="64">
        <v>706587</v>
      </c>
      <c r="C11" s="52"/>
      <c r="D11" s="64">
        <v>753600</v>
      </c>
      <c r="E11" s="51"/>
      <c r="F11" s="82" t="s">
        <v>268</v>
      </c>
    </row>
    <row r="12" spans="1:6">
      <c r="A12" s="63" t="s">
        <v>265</v>
      </c>
      <c r="B12" s="64">
        <v>6581770</v>
      </c>
      <c r="C12" s="52"/>
      <c r="D12" s="64">
        <v>920442</v>
      </c>
      <c r="E12" s="51"/>
      <c r="F12" s="82" t="s">
        <v>268</v>
      </c>
    </row>
    <row r="13" spans="1:6">
      <c r="A13" s="63" t="s">
        <v>266</v>
      </c>
      <c r="B13" s="64"/>
      <c r="C13" s="52"/>
      <c r="D13" s="64">
        <v>2227800</v>
      </c>
      <c r="E13" s="51"/>
      <c r="F13" s="82" t="s">
        <v>268</v>
      </c>
    </row>
    <row r="14" spans="1:6">
      <c r="A14" s="63" t="s">
        <v>263</v>
      </c>
      <c r="B14" s="64"/>
      <c r="C14" s="52"/>
      <c r="D14" s="64">
        <v>12838571</v>
      </c>
      <c r="E14" s="51"/>
      <c r="F14" s="82" t="s">
        <v>269</v>
      </c>
    </row>
    <row r="15" spans="1:6">
      <c r="A15" s="45" t="s">
        <v>216</v>
      </c>
      <c r="B15" s="64">
        <v>6425644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719000</v>
      </c>
      <c r="C17" s="52"/>
      <c r="D17" s="64">
        <v>4498567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-5372473</v>
      </c>
      <c r="C19" s="52"/>
      <c r="D19" s="64">
        <v>-21704043</v>
      </c>
      <c r="E19" s="51"/>
      <c r="F19" s="42"/>
    </row>
    <row r="20" spans="1:6">
      <c r="A20" s="63" t="s">
        <v>247</v>
      </c>
      <c r="B20" s="64">
        <v>-106955459</v>
      </c>
      <c r="C20" s="52"/>
      <c r="D20" s="64">
        <v>-89210917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-30816573</v>
      </c>
      <c r="C22" s="52"/>
      <c r="D22" s="64">
        <v>-30515772</v>
      </c>
      <c r="E22" s="51"/>
      <c r="F22" s="42"/>
    </row>
    <row r="23" spans="1:6">
      <c r="A23" s="63" t="s">
        <v>249</v>
      </c>
      <c r="B23" s="64">
        <v>-5666909</v>
      </c>
      <c r="C23" s="52"/>
      <c r="D23" s="64">
        <v>-5710401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-7376839</v>
      </c>
      <c r="C26" s="52"/>
      <c r="D26" s="64">
        <v>-8391253</v>
      </c>
      <c r="E26" s="51"/>
      <c r="F26" s="42"/>
    </row>
    <row r="27" spans="1:6">
      <c r="A27" s="45" t="s">
        <v>221</v>
      </c>
      <c r="B27" s="64">
        <v>-13552221</v>
      </c>
      <c r="C27" s="52"/>
      <c r="D27" s="64">
        <v>-6278094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31555221</v>
      </c>
      <c r="C42" s="55"/>
      <c r="D42" s="54">
        <f>SUM(D9:D41)</f>
        <v>47959355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-4733283</v>
      </c>
      <c r="C44" s="52"/>
      <c r="D44" s="64">
        <v>-7196904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26821938</v>
      </c>
      <c r="C47" s="58"/>
      <c r="D47" s="67">
        <f>SUM(D42:D46)</f>
        <v>40762451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7">
        <f>B47+B55</f>
        <v>26821938</v>
      </c>
      <c r="C57" s="77"/>
      <c r="D57" s="76">
        <f>D47+D55</f>
        <v>40762451</v>
      </c>
      <c r="E57" s="85"/>
      <c r="F57" s="86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Audit6</cp:lastModifiedBy>
  <cp:lastPrinted>2016-10-03T09:59:38Z</cp:lastPrinted>
  <dcterms:created xsi:type="dcterms:W3CDTF">2012-01-19T09:31:29Z</dcterms:created>
  <dcterms:modified xsi:type="dcterms:W3CDTF">2019-07-30T06:33:04Z</dcterms:modified>
</cp:coreProperties>
</file>