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585"/>
  </bookViews>
  <sheets>
    <sheet name="Sheet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B26" i="1"/>
  <c r="C22" i="1"/>
  <c r="B22" i="1"/>
  <c r="B23" i="1" s="1"/>
  <c r="B21" i="1"/>
  <c r="C20" i="1"/>
  <c r="C23" i="1" s="1"/>
  <c r="B17" i="1"/>
  <c r="C15" i="1"/>
  <c r="B15" i="1"/>
  <c r="C14" i="1"/>
  <c r="B14" i="1"/>
  <c r="C13" i="1"/>
  <c r="B13" i="1"/>
  <c r="C12" i="1"/>
  <c r="B12" i="1"/>
  <c r="C11" i="1"/>
  <c r="B11" i="1"/>
  <c r="C10" i="1"/>
  <c r="C17" i="1" s="1"/>
  <c r="C25" i="1" s="1"/>
  <c r="C27" i="1" s="1"/>
  <c r="B10" i="1"/>
  <c r="B25" i="1" l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<sst xmlns="http://schemas.openxmlformats.org/spreadsheetml/2006/main" count="26" uniqueCount="25">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</sst>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sqref="A1:C28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  <c r="B4" s="6"/>
      <c r="C4" s="6"/>
    </row>
    <row r="5" spans="1:3" x14ac:dyDescent="0.25">
      <c r="B5" s="7"/>
      <c r="C5" s="6"/>
    </row>
    <row r="6" spans="1:3" x14ac:dyDescent="0.25">
      <c r="A6" s="8" t="s">
        <v>5</v>
      </c>
      <c r="B6" s="9">
        <v>343345955</v>
      </c>
      <c r="C6" s="6">
        <v>166391243</v>
      </c>
    </row>
    <row r="7" spans="1:3" x14ac:dyDescent="0.25">
      <c r="A7" s="8" t="s">
        <v>6</v>
      </c>
      <c r="B7" s="6"/>
      <c r="C7" s="6"/>
    </row>
    <row r="8" spans="1:3" x14ac:dyDescent="0.25">
      <c r="A8" s="8" t="s">
        <v>7</v>
      </c>
      <c r="B8" s="6"/>
      <c r="C8" s="6"/>
    </row>
    <row r="9" spans="1:3" x14ac:dyDescent="0.25">
      <c r="A9" s="8" t="s">
        <v>8</v>
      </c>
      <c r="B9" s="6"/>
      <c r="C9" s="6"/>
    </row>
    <row r="10" spans="1:3" x14ac:dyDescent="0.25">
      <c r="A10" s="8" t="s">
        <v>9</v>
      </c>
      <c r="B10" s="10">
        <f>-258722523</f>
        <v>-258722523</v>
      </c>
      <c r="C10" s="6">
        <f>-124303427</f>
        <v>-124303427</v>
      </c>
    </row>
    <row r="11" spans="1:3" x14ac:dyDescent="0.25">
      <c r="A11" s="8" t="s">
        <v>10</v>
      </c>
      <c r="B11" s="10">
        <f>-11093120</f>
        <v>-11093120</v>
      </c>
      <c r="C11" s="6">
        <f>-270722</f>
        <v>-270722</v>
      </c>
    </row>
    <row r="12" spans="1:3" x14ac:dyDescent="0.25">
      <c r="A12" s="8" t="s">
        <v>11</v>
      </c>
      <c r="B12" s="11">
        <f>SUM(B13:B14)</f>
        <v>-23913429</v>
      </c>
      <c r="C12" s="11">
        <f>SUM(C13:C14)</f>
        <v>-14335354</v>
      </c>
    </row>
    <row r="13" spans="1:3" x14ac:dyDescent="0.25">
      <c r="A13" s="12" t="s">
        <v>12</v>
      </c>
      <c r="B13" s="10">
        <f>-20386425</f>
        <v>-20386425</v>
      </c>
      <c r="C13" s="6">
        <f>-12284306</f>
        <v>-12284306</v>
      </c>
    </row>
    <row r="14" spans="1:3" x14ac:dyDescent="0.25">
      <c r="A14" s="12" t="s">
        <v>13</v>
      </c>
      <c r="B14" s="10">
        <f>-3527004</f>
        <v>-3527004</v>
      </c>
      <c r="C14" s="6">
        <f>-2051048</f>
        <v>-2051048</v>
      </c>
    </row>
    <row r="15" spans="1:3" x14ac:dyDescent="0.25">
      <c r="A15" s="8" t="s">
        <v>14</v>
      </c>
      <c r="B15" s="13">
        <f>-7641869</f>
        <v>-7641869</v>
      </c>
      <c r="C15" s="6">
        <f>-5533897</f>
        <v>-5533897</v>
      </c>
    </row>
    <row r="16" spans="1:3" x14ac:dyDescent="0.25">
      <c r="A16" s="8" t="s">
        <v>15</v>
      </c>
      <c r="B16" s="13"/>
      <c r="C16" s="6"/>
    </row>
    <row r="17" spans="1:3" x14ac:dyDescent="0.25">
      <c r="A17" s="14" t="s">
        <v>16</v>
      </c>
      <c r="B17" s="15">
        <f>SUM(B6:B12,B15:B16)</f>
        <v>41975014</v>
      </c>
      <c r="C17" s="15">
        <f>SUM(C6:C12,C15:C16)</f>
        <v>21947843</v>
      </c>
    </row>
    <row r="18" spans="1:3" x14ac:dyDescent="0.25">
      <c r="A18" s="16"/>
      <c r="B18" s="17"/>
      <c r="C18" s="17"/>
    </row>
    <row r="19" spans="1:3" x14ac:dyDescent="0.25">
      <c r="A19" s="18" t="s">
        <v>17</v>
      </c>
      <c r="B19" s="14"/>
      <c r="C19" s="6"/>
    </row>
    <row r="20" spans="1:3" x14ac:dyDescent="0.25">
      <c r="A20" s="10" t="s">
        <v>18</v>
      </c>
      <c r="B20" s="14"/>
      <c r="C20" s="6">
        <f>-71785</f>
        <v>-71785</v>
      </c>
    </row>
    <row r="21" spans="1:3" x14ac:dyDescent="0.25">
      <c r="A21" s="8" t="s">
        <v>19</v>
      </c>
      <c r="B21" s="10">
        <f>-719950</f>
        <v>-719950</v>
      </c>
      <c r="C21" s="6">
        <v>77869</v>
      </c>
    </row>
    <row r="22" spans="1:3" x14ac:dyDescent="0.25">
      <c r="A22" s="8" t="s">
        <v>20</v>
      </c>
      <c r="B22" s="10">
        <f>-78831</f>
        <v>-78831</v>
      </c>
      <c r="C22" s="6">
        <f>-473516</f>
        <v>-473516</v>
      </c>
    </row>
    <row r="23" spans="1:3" x14ac:dyDescent="0.25">
      <c r="A23" s="16" t="s">
        <v>21</v>
      </c>
      <c r="B23" s="15">
        <f>SUM(B20:B22)</f>
        <v>-798781</v>
      </c>
      <c r="C23" s="15">
        <f>SUM(C20:C22)</f>
        <v>-467432</v>
      </c>
    </row>
    <row r="24" spans="1:3" x14ac:dyDescent="0.25">
      <c r="A24" s="19"/>
      <c r="B24" s="20"/>
      <c r="C24" s="6"/>
    </row>
    <row r="25" spans="1:3" ht="15.75" thickBot="1" x14ac:dyDescent="0.3">
      <c r="A25" s="19" t="s">
        <v>22</v>
      </c>
      <c r="B25" s="21">
        <f>B17+B23</f>
        <v>41176233</v>
      </c>
      <c r="C25" s="21">
        <f>C17+C23</f>
        <v>21480411</v>
      </c>
    </row>
    <row r="26" spans="1:3" x14ac:dyDescent="0.25">
      <c r="A26" s="20" t="s">
        <v>23</v>
      </c>
      <c r="B26" s="9">
        <f>-6188260</f>
        <v>-6188260</v>
      </c>
      <c r="C26" s="6">
        <f>-3293089</f>
        <v>-3293089</v>
      </c>
    </row>
    <row r="27" spans="1:3" ht="15.75" thickBot="1" x14ac:dyDescent="0.3">
      <c r="A27" s="19" t="s">
        <v>24</v>
      </c>
      <c r="B27" s="22">
        <f>SUM(B25:B26)</f>
        <v>34987973</v>
      </c>
      <c r="C27" s="22">
        <f>SUM(C25:C26)</f>
        <v>18187322</v>
      </c>
    </row>
    <row r="28" spans="1:3" ht="15.75" thickTop="1" x14ac:dyDescent="0.25">
      <c r="A28" s="6"/>
      <c r="B28" s="6"/>
      <c r="C28" s="6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2020-07-31T15:16:22Z</dcterms:created>
  <dcterms:modified xsi:type="dcterms:W3CDTF">2020-07-31T15:16:52Z</dcterms:modified>
</cp:coreProperties>
</file>