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E6D5AC-E08D-4BE3-A13A-E3241EE0DAC4}" xr6:coauthVersionLast="45" xr6:coauthVersionMax="45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<sst xmlns="http://schemas.openxmlformats.org/spreadsheetml/2006/main" count="418" uniqueCount="269">
  <si>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</si>
  <si>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</si>
  <si>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</si>
  <si>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</si>
  <si>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</si>
  <si>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</si>
  <si>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</si>
  <si>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</si>
  <si>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</si>
  <si>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</si>
  <si>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</si>
  <si>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</si>
  <si>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</si>
  <si>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</si>
  <si>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</si>
  <si>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</si>
  <si>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</si>
  <si>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</si>
  <si>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</si>
  <si>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</si>
  <si>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</si>
  <si>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</si>
  <si>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</si>
  <si>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</si>
  <si>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</si>
  <si>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</si>
  <si>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</si>
  <si>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</si>
  <si>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</si>
  <si>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</si>
  <si>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</si>
  <si>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</si>
  <si>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</si>
  <si>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</si>
  <si>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</si>
  <si>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</si>
  <si>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</si>
  <si>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</si>
  <si>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</si>
  <si>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</si>
  <si>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</si>
  <si>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</si>
  <si>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</si>
  <si>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</si>
  <si>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</si>
  <si>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</si>
  <si>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</si>
  <si>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</si>
  <si>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</si>
  <si>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</si>
  <si>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</si>
  <si>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</si>
  <si>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</si>
  <si>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</si>
  <si>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</si>
  <si>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</si>
  <si>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</si>
  <si>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</si>
  <si>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</si>
  <si>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</si>
  <si>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</si>
  <si>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</si>
  <si>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</si>
  <si>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</si>
  <si>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</si>
  <si>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</si>
  <si>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</si>
  <si>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</si>
  <si>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</si>
  <si>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</si>
  <si>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</si>
  <si>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</si>
  <si>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</si>
  <si>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</si>
  <si>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</si>
  <si>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</si>
  <si>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</si>
  <si>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</si>
  <si>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</si>
  <si>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</si>
  <si>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</si>
  <si>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</si>
  <si>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</si>
  <si>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</si>
  <si>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</si>
  <si>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</si>
  <si>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</si>
  <si>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</si>
  <si>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</si>
  <si>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</si>
  <si>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</si>
  <si>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</si>
  <si>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</si>
  <si>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</si>
  <si>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</si>
  <si>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</si>
  <si>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</si>
  <si>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</si>
  <si>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</si>
  <si>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</si>
  <si>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</si>
  <si>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</si>
  <si>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</si>
  <si>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</si>
  <si>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</si>
  <si>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</si>
  <si>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</si>
  <si>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</si>
  <si>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</si>
  <si>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</si>
  <si>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</si>
  <si>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</si>
  <si>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</si>
  <si>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</si>
  <si>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</si>
  <si>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</si>
  <si>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</si>
  <si>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</si>
  <si>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</si>
  <si>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</si>
  <si>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</si>
  <si>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</si>
  <si>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</si>
  <si>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</si>
  <si>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</si>
  <si>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</si>
  <si>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</si>
  <si>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</si>
  <si>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</si>
  <si>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</si>
  <si>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</si>
  <si>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</si>
  <si>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</si>
  <si>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</si>
  <si>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</si>
  <si>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</si>
  <si>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</si>
  <si>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</si>
  <si>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</si>
  <si>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</si>
  <si>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</si>
  <si>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</si>
  <si>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</si>
  <si>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</si>
  <si>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</si>
  <si>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</si>
  <si>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</si>
  <si>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</si>
  <si>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</si>
  <si>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</si>
  <si>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</si>
  <si>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</si>
  <si>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</si>
  <si>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</si>
  <si>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</si>
  <si>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</si>
  <si>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</si>
  <si>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</si>
  <si>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</si>
  <si>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</si>
  <si>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</si>
  <si>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</si>
  <si>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</si>
  <si>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</si>
  <si>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</si>
  <si>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</si>
  <si>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</si>
  <si>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</si>
  <si>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</si>
  <si>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</si>
  <si>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</si>
  <si>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</si>
  <si>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</si>
  <si>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</si>
  <si>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</si>
  <si>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</si>
  <si>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</si>
  <si>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</si>
  <si>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</si>
  <si>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</si>
  <si>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</si>
  <si>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</si>
  <si>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</si>
  <si>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</si>
  <si>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</si>
  <si>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</si>
  <si>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</si>
  <si>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</si>
  <si>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</si>
  <si>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</si>
  <si>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</si>
  <si>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</si>
  <si>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</si>
  <si>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</si>
  <si>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</si>
  <si>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</si>
  <si>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</si>
  <si>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</si>
  <si>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</si>
  <si>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</si>
  <si>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</si>
  <si>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</si>
  <si>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</si>
  <si>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</si>
  <si>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</si>
  <si>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</si>
  <si>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</si>
  <si>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</si>
  <si>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</si>
  <si>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</si>
  <si>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</si>
  <si>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</si>
  <si>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</si>
  <si>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</si>
  <si>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</si>
  <si>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</si>
  <si>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</si>
  <si>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</si>
  <si>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</si>
  <si>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</si>
  <si>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</si>
  <si>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</si>
  <si>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</si>
  <si>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</si>
  <si>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</si>
  <si>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</si>
  <si>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</si>
  <si>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</si>
  <si>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</si>
  <si>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</si>
  <si>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</si>
  <si>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</si>
  <si>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</si>
  <si>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</si>
  <si>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</si>
  <si>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</si>
  <si>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</si>
  <si>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</si>
  <si>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</si>
  <si>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</si>
  <si>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</si>
  <si>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</si>
  <si>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</si>
  <si>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</si>
  <si>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</si>
  <si>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</si>
  <si>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</si>
  <si>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</si>
  <si>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</si>
  <si>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</si>
  <si>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</si>
  <si>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</si>
  <si>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</si>
  <si>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</si>
  <si>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</si>
  <si>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</si>
  <si>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</si>
  <si>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</si>
  <si>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</si>
  <si>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</si>
  <si>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</si>
  <si>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</si>
  <si>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</si>
  <si>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</si>
  <si>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</si>
  <si>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</si>
  <si>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</si>
  <si>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</si>
  <si>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Interesa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</si>
</sst>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Alignment="1">
      <alignment horizontal="right"/>
    </xf>
    <xf numFmtId="37" fontId="175" fillId="0" borderId="0" xfId="0" applyNumberFormat="1" applyFont="1" applyFill="1" applyBorder="1" applyAlignment="1" applyProtection="1"/>
    <xf numFmtId="37" fontId="178" fillId="0" borderId="0" xfId="0" applyNumberFormat="1" applyFont="1" applyFill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40" zoomScaleNormal="100" workbookViewId="0">
      <selection activeCell="F39" sqref="F3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11" style="36" bestFit="1" customWidth="1"/>
    <col min="8" max="8" width="11.28515625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50">
        <v>111958772</v>
      </c>
      <c r="C10" s="65"/>
      <c r="D10" s="50">
        <v>103886063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/>
      <c r="C14" s="44"/>
      <c r="D14" s="50"/>
      <c r="E14" s="43"/>
      <c r="F14" s="63" t="s">
        <v>267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8">
      <c r="A17" s="52" t="s">
        <v>231</v>
      </c>
      <c r="B17" s="50"/>
      <c r="C17" s="44"/>
      <c r="D17" s="50"/>
      <c r="E17" s="43"/>
      <c r="F17" s="36"/>
    </row>
    <row r="18" spans="1:8">
      <c r="A18" s="52" t="s">
        <v>216</v>
      </c>
      <c r="B18" s="50">
        <v>-59662658</v>
      </c>
      <c r="C18" s="65"/>
      <c r="D18" s="50">
        <v>-48953585</v>
      </c>
      <c r="E18" s="43"/>
      <c r="F18" s="36"/>
    </row>
    <row r="19" spans="1:8">
      <c r="A19" s="52" t="s">
        <v>232</v>
      </c>
      <c r="B19" s="50">
        <v>-1529087</v>
      </c>
      <c r="C19" s="65"/>
      <c r="D19" s="50">
        <f>-2668685+400303</f>
        <v>-2268382</v>
      </c>
      <c r="E19" s="43"/>
      <c r="F19" s="36"/>
    </row>
    <row r="20" spans="1:8">
      <c r="A20" s="52" t="s">
        <v>233</v>
      </c>
      <c r="B20" s="50">
        <v>-27575100</v>
      </c>
      <c r="C20" s="44"/>
      <c r="D20" s="50">
        <v>-25382645</v>
      </c>
      <c r="E20" s="43"/>
      <c r="F20" s="66"/>
      <c r="H20" s="66"/>
    </row>
    <row r="21" spans="1:8">
      <c r="A21" s="52" t="s">
        <v>234</v>
      </c>
      <c r="B21" s="50">
        <v>40144</v>
      </c>
      <c r="C21" s="65"/>
      <c r="D21" s="50">
        <v>2218448</v>
      </c>
      <c r="E21" s="43"/>
      <c r="F21" s="43"/>
      <c r="G21" s="67"/>
      <c r="H21" s="43"/>
    </row>
    <row r="22" spans="1:8">
      <c r="A22" s="52" t="s">
        <v>235</v>
      </c>
      <c r="B22" s="50">
        <v>-10901374</v>
      </c>
      <c r="C22" s="65"/>
      <c r="D22" s="50">
        <v>-11835793</v>
      </c>
      <c r="E22" s="43"/>
      <c r="F22" s="43"/>
      <c r="G22" s="67"/>
      <c r="H22" s="43"/>
    </row>
    <row r="23" spans="1:8">
      <c r="A23" s="52"/>
      <c r="B23" s="52"/>
      <c r="C23" s="52"/>
      <c r="D23" s="52"/>
      <c r="E23" s="43"/>
      <c r="F23" s="36"/>
    </row>
    <row r="24" spans="1:8">
      <c r="A24" s="52" t="s">
        <v>236</v>
      </c>
      <c r="B24" s="50"/>
      <c r="C24" s="44"/>
      <c r="D24" s="50"/>
      <c r="E24" s="43"/>
      <c r="F24" s="36"/>
    </row>
    <row r="25" spans="1:8">
      <c r="A25" s="52" t="s">
        <v>237</v>
      </c>
      <c r="B25" s="50"/>
      <c r="C25" s="44"/>
      <c r="D25" s="50"/>
      <c r="E25" s="43"/>
      <c r="F25" s="36"/>
    </row>
    <row r="26" spans="1:8">
      <c r="A26" s="52" t="s">
        <v>268</v>
      </c>
      <c r="B26" s="50">
        <v>-7782078</v>
      </c>
      <c r="C26" s="65"/>
      <c r="D26" s="50">
        <v>-8146155</v>
      </c>
      <c r="E26" s="43"/>
      <c r="F26" s="36"/>
    </row>
    <row r="27" spans="1:8">
      <c r="A27" s="64" t="s">
        <v>214</v>
      </c>
      <c r="B27" s="50"/>
      <c r="C27" s="44"/>
      <c r="D27" s="50"/>
      <c r="E27" s="43"/>
      <c r="F27" s="36"/>
    </row>
    <row r="28" spans="1:8" ht="15" customHeight="1">
      <c r="A28" s="53" t="s">
        <v>217</v>
      </c>
      <c r="B28" s="57">
        <f>SUM(B10:B22,B24:B27)</f>
        <v>4548619</v>
      </c>
      <c r="C28" s="44"/>
      <c r="D28" s="57">
        <f>SUM(D10:D22,D24:D27)</f>
        <v>9517951</v>
      </c>
      <c r="E28" s="43"/>
      <c r="F28" s="36"/>
    </row>
    <row r="29" spans="1:8" ht="15" customHeight="1">
      <c r="A29" s="52" t="s">
        <v>26</v>
      </c>
      <c r="B29" s="50">
        <v>-911268</v>
      </c>
      <c r="C29" s="65"/>
      <c r="D29" s="50">
        <v>-1927295</v>
      </c>
      <c r="E29" s="43"/>
      <c r="F29" s="36"/>
    </row>
    <row r="30" spans="1:8" ht="15" customHeight="1">
      <c r="A30" s="53" t="s">
        <v>238</v>
      </c>
      <c r="B30" s="57">
        <f>SUM(B28:B29)</f>
        <v>3637351</v>
      </c>
      <c r="C30" s="45"/>
      <c r="D30" s="57">
        <f>SUM(D28:D29)</f>
        <v>7590656</v>
      </c>
      <c r="E30" s="43"/>
      <c r="F30" s="36"/>
    </row>
    <row r="31" spans="1:8" ht="15" customHeight="1">
      <c r="A31" s="52"/>
      <c r="B31" s="52"/>
      <c r="C31" s="52"/>
      <c r="D31" s="52"/>
      <c r="E31" s="43"/>
      <c r="F31" s="36"/>
    </row>
    <row r="32" spans="1:8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3637351</v>
      </c>
      <c r="C35" s="48"/>
      <c r="D35" s="58">
        <f>D30+D33</f>
        <v>7590656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3637351</v>
      </c>
      <c r="D50" s="59">
        <f>D35</f>
        <v>7590656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3637351</v>
      </c>
      <c r="D71" s="60">
        <f>D69+D50</f>
        <v>7590656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2020-10-26T20:58:23Z</dcterms:modified>
</cp:coreProperties>
</file>