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19\"/>
    </mc:Choice>
  </mc:AlternateContent>
  <xr:revisionPtr revIDLastSave="0" documentId="8_{475C45FD-F6DD-4D55-A3EA-A38B1F7816F4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18" l="1"/>
  <c r="B50" i="18"/>
  <c r="B35" i="18"/>
  <c r="B10" i="18" l="1"/>
  <c r="B28" i="18" s="1"/>
  <c r="B30" i="18" s="1"/>
  <c r="B67" i="18"/>
  <c r="B59" i="18"/>
  <c r="B69" i="18" s="1"/>
  <c r="D28" i="18" l="1"/>
  <c r="D30" i="18" s="1"/>
  <c r="D67" i="18" l="1"/>
  <c r="D59" i="18"/>
  <c r="D35" i="18"/>
  <c r="D50" i="18" s="1"/>
  <c r="D69" i="18" l="1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<sst xmlns="http://schemas.openxmlformats.org/spreadsheetml/2006/main" count="421" uniqueCount="270">
  <si>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</si>
  <si>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</si>
  <si>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</si>
  <si>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</si>
  <si>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</si>
  <si>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</si>
  <si>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</si>
  <si>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</si>
  <si>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</si>
  <si>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</si>
  <si>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</si>
  <si>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</si>
  <si>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</si>
  <si>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</si>
  <si>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</si>
  <si>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</si>
  <si>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</si>
  <si>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</si>
  <si>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</si>
  <si>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</si>
  <si>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</si>
  <si>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</si>
  <si>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</si>
  <si>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</si>
  <si>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</si>
  <si>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</si>
  <si>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</si>
  <si>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</si>
  <si>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</si>
  <si>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</si>
  <si>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</si>
  <si>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</si>
  <si>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</si>
  <si>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</si>
  <si>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</si>
  <si>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</si>
  <si>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</si>
  <si>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</si>
  <si>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</si>
  <si>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</si>
  <si>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</si>
  <si>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</si>
  <si>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</si>
  <si>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</si>
  <si>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</si>
  <si>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</si>
  <si>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</si>
  <si>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</si>
  <si>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</si>
  <si>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</si>
  <si>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</si>
  <si>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</si>
  <si>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</si>
  <si>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</si>
  <si>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</si>
  <si>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</si>
  <si>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</si>
  <si>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</si>
  <si>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</si>
  <si>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</si>
  <si>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</si>
  <si>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</si>
  <si>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</si>
  <si>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</si>
  <si>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</si>
  <si>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</si>
  <si>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</si>
  <si>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</si>
  <si>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</si>
  <si>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</si>
  <si>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</si>
  <si>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</si>
  <si>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</si>
  <si>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</si>
  <si>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</si>
  <si>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</si>
  <si>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</si>
  <si>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</si>
  <si>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</si>
  <si>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</si>
  <si>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</si>
  <si>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</si>
  <si>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</si>
  <si>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</si>
  <si>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</si>
  <si>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</si>
  <si>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</si>
  <si>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</si>
  <si>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</si>
  <si>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</si>
  <si>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</si>
  <si>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</si>
  <si>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</si>
  <si>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</si>
  <si>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</si>
  <si>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</si>
  <si>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</si>
  <si>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</si>
  <si>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</si>
  <si>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</si>
  <si>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</si>
  <si>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</si>
  <si>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</si>
  <si>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</si>
  <si>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</si>
  <si>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</si>
  <si>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</si>
  <si>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</si>
  <si>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</si>
  <si>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</si>
  <si>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</si>
  <si>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</si>
  <si>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</si>
  <si>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</si>
  <si>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</si>
  <si>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</si>
  <si>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</si>
  <si>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</si>
  <si>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</si>
  <si>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</si>
  <si>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</si>
  <si>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</si>
  <si>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</si>
  <si>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</si>
  <si>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</si>
  <si>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</si>
  <si>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</si>
  <si>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</si>
  <si>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</si>
  <si>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</si>
  <si>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</si>
  <si>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</si>
  <si>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</si>
  <si>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</si>
  <si>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</si>
  <si>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</si>
  <si>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</si>
  <si>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</si>
  <si>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</si>
  <si>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</si>
  <si>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</si>
  <si>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</si>
  <si>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</si>
  <si>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</si>
  <si>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</si>
  <si>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</si>
  <si>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</si>
  <si>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</si>
  <si>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</si>
  <si>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</si>
  <si>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</si>
  <si>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</si>
  <si>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</si>
  <si>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</si>
  <si>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</si>
  <si>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</si>
  <si>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</si>
  <si>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</si>
  <si>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</si>
  <si>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</si>
  <si>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</si>
  <si>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</si>
  <si>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</si>
  <si>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</si>
  <si>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</si>
  <si>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</si>
  <si>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</si>
  <si>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</si>
  <si>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</si>
  <si>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</si>
  <si>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</si>
  <si>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</si>
  <si>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</si>
  <si>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</si>
  <si>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</si>
  <si>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</si>
  <si>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</si>
  <si>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</si>
  <si>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</si>
  <si>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</si>
  <si>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</si>
  <si>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</si>
  <si>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</si>
  <si>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</si>
  <si>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</si>
  <si>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</si>
  <si>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</si>
  <si>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</si>
  <si>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</si>
  <si>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</si>
  <si>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</si>
  <si>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</si>
  <si>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</si>
  <si>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</si>
  <si>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</si>
  <si>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</si>
  <si>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</si>
  <si>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</si>
  <si>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</si>
  <si>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</si>
  <si>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</si>
  <si>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</si>
  <si>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</si>
  <si>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</si>
  <si>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</si>
  <si>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</si>
  <si>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</si>
  <si>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</si>
  <si>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</si>
  <si>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</si>
  <si>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</si>
  <si>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</si>
  <si>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</si>
  <si>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</si>
  <si>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</si>
  <si>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</si>
  <si>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</si>
  <si>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</si>
  <si>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</si>
  <si>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</si>
  <si>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</si>
  <si>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</si>
  <si>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</si>
  <si>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</si>
  <si>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</si>
  <si>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</si>
  <si>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</si>
  <si>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</si>
  <si>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</si>
  <si>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</si>
  <si>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</si>
  <si>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</si>
  <si>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</si>
  <si>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</si>
  <si>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</si>
  <si>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</si>
  <si>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</si>
  <si>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</si>
  <si>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</si>
  <si>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</si>
  <si>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</si>
  <si>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</si>
  <si>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</si>
  <si>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</si>
  <si>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</si>
  <si>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</si>
  <si>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</si>
  <si>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</si>
  <si>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</si>
  <si>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</si>
  <si>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</si>
  <si>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</si>
  <si>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</si>
  <si>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</si>
  <si>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</si>
  <si>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</si>
  <si>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</si>
  <si>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</si>
  <si>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</si>
  <si>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</si>
  <si>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</si>
  <si>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</si>
  <si>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</si>
  <si>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</si>
  <si>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Easypay SHPK</t>
  </si>
  <si>
    <t>K61730019P</t>
  </si>
  <si>
    <t>Lek</t>
  </si>
  <si>
    <t xml:space="preserve"> </t>
  </si>
  <si>
    <t>Pasqyrat financiare te vitit 2019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</si>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</sst>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37" fontId="175" fillId="63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/>
    <xf numFmtId="183" fontId="175" fillId="0" borderId="0" xfId="0" applyNumberFormat="1" applyFont="1" applyFill="1" applyBorder="1" applyAlignment="1" applyProtection="1">
      <alignment horizontal="center"/>
    </xf>
    <xf numFmtId="183" fontId="175" fillId="61" borderId="0" xfId="0" applyNumberFormat="1" applyFont="1" applyFill="1" applyBorder="1" applyAlignment="1" applyProtection="1">
      <alignment horizontal="center"/>
    </xf>
    <xf numFmtId="37" fontId="179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Border="1" applyAlignment="1">
      <alignment horizontal="left" vertical="center"/>
    </xf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6" zoomScale="90" zoomScaleNormal="90" workbookViewId="0">
      <selection activeCell="F64" sqref="F6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264</v>
      </c>
    </row>
    <row r="3" spans="1:6">
      <c r="A3" s="42" t="s">
        <v>265</v>
      </c>
    </row>
    <row r="4" spans="1:6">
      <c r="A4" s="42" t="s">
        <v>266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269</v>
      </c>
      <c r="E7" s="47"/>
      <c r="F7" s="36"/>
    </row>
    <row r="8" spans="1:6">
      <c r="A8" s="54" t="s">
        <v>224</v>
      </c>
      <c r="B8" s="38"/>
      <c r="C8" s="39"/>
      <c r="D8" s="66"/>
      <c r="E8" s="46"/>
      <c r="F8" s="61" t="s">
        <v>260</v>
      </c>
    </row>
    <row r="9" spans="1:6">
      <c r="A9" s="52" t="s">
        <v>214</v>
      </c>
      <c r="B9" s="65"/>
      <c r="C9" s="39"/>
      <c r="D9" s="38"/>
      <c r="E9" s="43"/>
      <c r="F9" s="36"/>
    </row>
    <row r="10" spans="1:6">
      <c r="A10" s="49" t="s">
        <v>255</v>
      </c>
      <c r="B10" s="50">
        <f>339680468.4+160406194.4+374000</f>
        <v>500460662.79999995</v>
      </c>
      <c r="C10" s="44"/>
      <c r="D10" s="50">
        <v>455273066</v>
      </c>
      <c r="E10" s="43"/>
      <c r="F10" s="62" t="s">
        <v>261</v>
      </c>
    </row>
    <row r="11" spans="1:6">
      <c r="A11" s="49" t="s">
        <v>256</v>
      </c>
      <c r="B11" s="50"/>
      <c r="C11" s="44"/>
      <c r="D11" s="50"/>
      <c r="E11" s="43"/>
      <c r="F11" s="62" t="s">
        <v>262</v>
      </c>
    </row>
    <row r="12" spans="1:6">
      <c r="A12" s="49" t="s">
        <v>257</v>
      </c>
      <c r="B12" s="50"/>
      <c r="C12" s="44"/>
      <c r="D12" s="50"/>
      <c r="E12" s="43"/>
      <c r="F12" s="62" t="s">
        <v>262</v>
      </c>
    </row>
    <row r="13" spans="1:6">
      <c r="A13" s="49" t="s">
        <v>258</v>
      </c>
      <c r="B13" s="50"/>
      <c r="C13" s="44"/>
      <c r="D13" s="50"/>
      <c r="E13" s="43"/>
      <c r="F13" s="62" t="s">
        <v>262</v>
      </c>
    </row>
    <row r="14" spans="1:6">
      <c r="A14" s="49" t="s">
        <v>259</v>
      </c>
      <c r="B14" s="50"/>
      <c r="C14" s="44"/>
      <c r="D14" s="50">
        <v>884870</v>
      </c>
      <c r="E14" s="43"/>
      <c r="F14" s="62" t="s">
        <v>263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92800</v>
      </c>
      <c r="C16" s="44"/>
      <c r="D16" s="50"/>
      <c r="E16" s="43"/>
      <c r="F16" s="36"/>
    </row>
    <row r="17" spans="1:6">
      <c r="A17" s="52" t="s">
        <v>226</v>
      </c>
      <c r="B17" s="50"/>
      <c r="C17" s="44"/>
      <c r="D17" s="50"/>
      <c r="E17" s="43"/>
      <c r="F17" s="36"/>
    </row>
    <row r="18" spans="1:6">
      <c r="A18" s="52" t="s">
        <v>215</v>
      </c>
      <c r="B18" s="50">
        <v>-338998220</v>
      </c>
      <c r="C18" s="44"/>
      <c r="D18" s="50">
        <v>-338388617</v>
      </c>
      <c r="E18" s="43"/>
      <c r="F18" s="36"/>
    </row>
    <row r="19" spans="1:6">
      <c r="A19" s="52" t="s">
        <v>227</v>
      </c>
      <c r="B19" s="50">
        <v>-6451738</v>
      </c>
      <c r="C19" s="44"/>
      <c r="D19" s="50">
        <v>-3991931</v>
      </c>
      <c r="E19" s="43"/>
      <c r="F19" s="36"/>
    </row>
    <row r="20" spans="1:6">
      <c r="A20" s="52" t="s">
        <v>228</v>
      </c>
      <c r="B20" s="50">
        <v>-32233582</v>
      </c>
      <c r="C20" s="44"/>
      <c r="D20" s="50">
        <v>-22742015</v>
      </c>
      <c r="E20" s="43"/>
      <c r="F20" s="36"/>
    </row>
    <row r="21" spans="1:6">
      <c r="A21" s="52" t="s">
        <v>229</v>
      </c>
      <c r="B21" s="50">
        <v>8483417.1999999993</v>
      </c>
      <c r="C21" s="44"/>
      <c r="D21" s="50">
        <v>-470250</v>
      </c>
      <c r="E21" s="43"/>
      <c r="F21" s="64" t="s">
        <v>267</v>
      </c>
    </row>
    <row r="22" spans="1:6">
      <c r="A22" s="52" t="s">
        <v>230</v>
      </c>
      <c r="B22" s="50">
        <v>-96223899</v>
      </c>
      <c r="C22" s="44"/>
      <c r="D22" s="50">
        <v>-71913934</v>
      </c>
      <c r="E22" s="43"/>
      <c r="F22" s="64"/>
    </row>
    <row r="23" spans="1:6">
      <c r="A23" s="52"/>
      <c r="B23" s="69"/>
      <c r="C23" s="69"/>
      <c r="D23" s="69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 t="s">
        <v>267</v>
      </c>
    </row>
    <row r="26" spans="1:6">
      <c r="A26" s="52" t="s">
        <v>233</v>
      </c>
      <c r="B26" s="50"/>
      <c r="C26" s="44"/>
      <c r="D26" s="50"/>
      <c r="E26" s="43"/>
      <c r="F26" s="36" t="s">
        <v>267</v>
      </c>
    </row>
    <row r="27" spans="1:6">
      <c r="A27" s="63" t="s">
        <v>213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35129440.999999955</v>
      </c>
      <c r="C28" s="44"/>
      <c r="D28" s="57">
        <f>SUM(D10:D22,D24:D27)</f>
        <v>18651189</v>
      </c>
      <c r="E28" s="43"/>
      <c r="F28" s="36"/>
    </row>
    <row r="29" spans="1:6" ht="15" customHeight="1">
      <c r="A29" s="52" t="s">
        <v>26</v>
      </c>
      <c r="B29" s="50">
        <v>-5338803</v>
      </c>
      <c r="C29" s="44"/>
      <c r="D29" s="50">
        <v>-2985846</v>
      </c>
      <c r="E29" s="43"/>
      <c r="F29" s="36"/>
    </row>
    <row r="30" spans="1:6" ht="15" customHeight="1">
      <c r="A30" s="53" t="s">
        <v>234</v>
      </c>
      <c r="B30" s="57">
        <f>SUM(B28:B29)</f>
        <v>29790637.999999955</v>
      </c>
      <c r="C30" s="45"/>
      <c r="D30" s="57">
        <f>SUM(D28:D29)</f>
        <v>15665343</v>
      </c>
      <c r="E30" s="43"/>
      <c r="F30" s="36"/>
    </row>
    <row r="31" spans="1:6" ht="15" customHeight="1">
      <c r="A31" s="52"/>
      <c r="B31" s="69"/>
      <c r="C31" s="69"/>
      <c r="D31" s="69"/>
      <c r="E31" s="43"/>
      <c r="F31" s="64"/>
    </row>
    <row r="32" spans="1:6" ht="15" customHeight="1">
      <c r="A32" s="54" t="s">
        <v>235</v>
      </c>
      <c r="B32" s="69"/>
      <c r="C32" s="69"/>
      <c r="D32" s="69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69"/>
      <c r="C34" s="69"/>
      <c r="D34" s="69"/>
      <c r="E34" s="43"/>
      <c r="F34" s="36"/>
    </row>
    <row r="35" spans="1:6" ht="15.75" thickBot="1">
      <c r="A35" s="53" t="s">
        <v>254</v>
      </c>
      <c r="B35" s="58">
        <f>B30+B33</f>
        <v>29790637.999999955</v>
      </c>
      <c r="C35" s="48"/>
      <c r="D35" s="58">
        <f>D30+D33</f>
        <v>15665343</v>
      </c>
      <c r="E35" s="43"/>
      <c r="F35" s="36"/>
    </row>
    <row r="36" spans="1:6" ht="15.75" thickTop="1">
      <c r="A36" s="53"/>
      <c r="B36" s="70"/>
      <c r="C36" s="70"/>
      <c r="D36" s="70"/>
      <c r="E36" s="43"/>
      <c r="F36" s="36"/>
    </row>
    <row r="37" spans="1:6">
      <c r="A37" s="53" t="s">
        <v>237</v>
      </c>
      <c r="B37" s="70"/>
      <c r="C37" s="70"/>
      <c r="D37" s="70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71"/>
      <c r="C40" s="71"/>
      <c r="D40" s="71"/>
      <c r="E40" s="43"/>
      <c r="F40" s="36"/>
    </row>
    <row r="41" spans="1:6">
      <c r="A41" s="53" t="s">
        <v>240</v>
      </c>
      <c r="B41" s="64"/>
      <c r="C41" s="64"/>
      <c r="D41" s="64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71"/>
      <c r="C45" s="71"/>
      <c r="D45" s="71"/>
      <c r="E45" s="43"/>
      <c r="F45" s="36"/>
    </row>
    <row r="46" spans="1:6">
      <c r="A46" s="52" t="s">
        <v>244</v>
      </c>
      <c r="B46" s="64"/>
      <c r="C46" s="64"/>
      <c r="D46" s="64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64"/>
      <c r="C49" s="64"/>
      <c r="D49" s="64"/>
      <c r="E49" s="36"/>
    </row>
    <row r="50" spans="1:5">
      <c r="A50" s="53" t="s">
        <v>245</v>
      </c>
      <c r="B50" s="59">
        <f>B35</f>
        <v>29790637.999999955</v>
      </c>
      <c r="C50" s="72"/>
      <c r="D50" s="59">
        <f>D35</f>
        <v>15665343</v>
      </c>
    </row>
    <row r="51" spans="1:5">
      <c r="A51" s="53"/>
      <c r="B51" s="72"/>
      <c r="C51" s="72"/>
      <c r="D51" s="72"/>
    </row>
    <row r="52" spans="1:5">
      <c r="A52" s="54" t="s">
        <v>223</v>
      </c>
      <c r="B52" s="72"/>
      <c r="C52" s="72"/>
      <c r="D52" s="72"/>
    </row>
    <row r="53" spans="1:5">
      <c r="A53" s="53"/>
      <c r="B53" s="72"/>
      <c r="C53" s="72"/>
      <c r="D53" s="72"/>
    </row>
    <row r="54" spans="1:5">
      <c r="A54" s="53" t="s">
        <v>246</v>
      </c>
      <c r="B54" s="72"/>
      <c r="C54" s="72"/>
      <c r="D54" s="72"/>
    </row>
    <row r="55" spans="1:5">
      <c r="A55" s="52" t="s">
        <v>247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3" t="s">
        <v>213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C59" s="72"/>
      <c r="D59" s="59">
        <f>SUM(D55:D58)</f>
        <v>0</v>
      </c>
    </row>
    <row r="60" spans="1:5">
      <c r="A60" s="51"/>
      <c r="B60" s="72"/>
      <c r="C60" s="72"/>
      <c r="D60" s="72"/>
    </row>
    <row r="61" spans="1:5">
      <c r="A61" s="53" t="s">
        <v>249</v>
      </c>
      <c r="B61" s="72"/>
      <c r="C61" s="72"/>
      <c r="D61" s="72"/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3" t="s">
        <v>213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C67" s="72"/>
      <c r="D67" s="59">
        <f>SUM(D62:D66)</f>
        <v>0</v>
      </c>
    </row>
    <row r="68" spans="1:4">
      <c r="A68" s="51"/>
      <c r="B68" s="72"/>
      <c r="C68" s="72"/>
      <c r="D68" s="72"/>
    </row>
    <row r="69" spans="1:4">
      <c r="A69" s="53" t="s">
        <v>252</v>
      </c>
      <c r="B69" s="59">
        <f>SUM(B59,B67)</f>
        <v>0</v>
      </c>
      <c r="C69" s="72"/>
      <c r="D69" s="59">
        <f>SUM(D59,D67)</f>
        <v>0</v>
      </c>
    </row>
    <row r="70" spans="1:4">
      <c r="A70" s="51"/>
      <c r="B70" s="59"/>
      <c r="C70" s="72"/>
      <c r="D70" s="59"/>
    </row>
    <row r="71" spans="1:4" ht="15.75" thickBot="1">
      <c r="A71" s="53" t="s">
        <v>253</v>
      </c>
      <c r="B71" s="60">
        <f>B69+B50</f>
        <v>29790637.999999955</v>
      </c>
      <c r="C71" s="72"/>
      <c r="D71" s="60">
        <f>D69+D50</f>
        <v>15665343</v>
      </c>
    </row>
    <row r="72" spans="1:4" ht="15.75" thickTop="1">
      <c r="A72" s="52"/>
      <c r="B72" s="67"/>
      <c r="C72" s="67"/>
      <c r="D72" s="67"/>
    </row>
    <row r="73" spans="1:4">
      <c r="A73" s="54" t="s">
        <v>221</v>
      </c>
      <c r="B73" s="67"/>
      <c r="C73" s="67"/>
      <c r="D73" s="67"/>
    </row>
    <row r="74" spans="1:4">
      <c r="A74" s="52" t="s">
        <v>238</v>
      </c>
      <c r="B74" s="68"/>
      <c r="C74" s="67"/>
      <c r="D74" s="68"/>
    </row>
    <row r="75" spans="1:4">
      <c r="A75" s="52" t="s">
        <v>239</v>
      </c>
      <c r="B75" s="68"/>
      <c r="C75" s="67"/>
      <c r="D75" s="6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2020-08-03T00:01:22Z</dcterms:modified>
</cp:coreProperties>
</file>