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natyres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C25" s="1"/>
  <c r="C27" s="1"/>
  <c r="B12"/>
  <c r="B17" s="1"/>
  <c r="B25" s="1"/>
  <c r="B27" s="1"/>
  <c r="N11"/>
  <c r="M11"/>
  <c r="N10"/>
  <c r="M10"/>
  <c r="N9"/>
  <c r="M9"/>
  <c r="N8"/>
  <c r="M8"/>
  <c r="N7"/>
  <c r="M7"/>
  <c r="N6"/>
  <c r="M6"/>
  <c r="C70" i="2" l="1"/>
  <c r="B70"/>
  <c r="C68"/>
  <c r="B68"/>
  <c r="C60"/>
  <c r="B60"/>
  <c r="C53"/>
  <c r="B53"/>
  <c r="C43"/>
  <c r="B43"/>
  <c r="C36"/>
  <c r="B36"/>
  <c r="C30"/>
  <c r="B30"/>
  <c r="C24"/>
  <c r="B24"/>
  <c r="C22"/>
  <c r="B22"/>
  <c r="C14"/>
  <c r="B14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<sst xmlns="http://schemas.openxmlformats.org/spreadsheetml/2006/main" count="86" uniqueCount="75">
  <si>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</si>
  <si>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</si>
  <si>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</si>
  <si>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</si>
  <si>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</si>
  <si>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</si>
  <si>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</si>
  <si>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</si>
  <si>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</si>
  <si>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</si>
  <si>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</si>
  <si>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</si>
  <si>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</si>
  <si>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</si>
  <si>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</si>
  <si>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</si>
  <si>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</si>
  <si>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</si>
  <si>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</si>
  <si>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</si>
  <si>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</si>
  <si>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</si>
  <si>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</si>
  <si>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</si>
  <si>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</si>
  <si>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</si>
  <si>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</si>
  <si>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</si>
  <si>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</si>
  <si>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</si>
  <si>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</si>
  <si>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</si>
  <si>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</si>
  <si>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</si>
  <si>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</si>
  <si>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</si>
  <si>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</si>
  <si>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</si>
  <si>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</si>
  <si>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</si>
  <si>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</si>
  <si>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</si>
  <si>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</si>
  <si>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</si>
  <si>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</si>
  <si>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</si>
  <si>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</si>
  <si>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</si>
  <si>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</si>
  <si>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aktive afatgjata (pershkruaj)</t>
  </si>
  <si>
    <t>Tituj te huamarrjes afatshkurter, overdrafte</t>
  </si>
  <si>
    <t>Te tjera detyrime afatshkurtra (pershkruaj) Financime + k.mbikqyres + kreditore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</si>
  <si>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</si>
  <si>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</si>
  <si>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</si>
  <si>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</si>
  <si>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</si>
  <si>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</si>
  <si>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</si>
  <si>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</si>
  <si>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</si>
  <si>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</si>
  <si>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</si>
  <si>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</si>
  <si>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</si>
  <si>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</si>
  <si>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</si>
  <si>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</si>
  <si>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</si>
  <si>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</si>
  <si>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</si>
  <si>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 (Provizione per debitoret e pashprese)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</si>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</sst>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3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8" sqref="H18"/>
    </sheetView>
  </sheetViews>
  <sheetFormatPr defaultRowHeight="15"/>
  <cols>
    <col min="1" max="1" width="61" customWidth="1"/>
    <col min="2" max="3" width="22.28515625" customWidth="1"/>
  </cols>
  <sheetData>
    <row r="1" spans="1:3">
      <c r="A1" s="18"/>
    </row>
    <row r="2" spans="1:3" ht="15" customHeight="1">
      <c r="A2" s="25" t="s">
        <v>16</v>
      </c>
      <c r="B2" s="22" t="s">
        <v>0</v>
      </c>
      <c r="C2" s="22" t="s">
        <v>0</v>
      </c>
    </row>
    <row r="3" spans="1:3" ht="15" customHeight="1">
      <c r="A3" s="25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9732098</v>
      </c>
      <c r="C7" s="19">
        <v>0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93900</v>
      </c>
      <c r="C10" s="3"/>
    </row>
    <row r="11" spans="1:3">
      <c r="A11" s="2" t="s">
        <v>19</v>
      </c>
      <c r="B11" s="3">
        <v>81876</v>
      </c>
      <c r="C11" s="3">
        <v>79686</v>
      </c>
    </row>
    <row r="12" spans="1:3">
      <c r="A12" s="2" t="s">
        <v>20</v>
      </c>
      <c r="B12" s="3"/>
      <c r="C12" s="3"/>
    </row>
    <row r="13" spans="1:3">
      <c r="A13" s="23" t="s">
        <v>42</v>
      </c>
      <c r="B13" s="3"/>
      <c r="C13" s="3"/>
    </row>
    <row r="14" spans="1:3">
      <c r="A14" s="12" t="s">
        <v>7</v>
      </c>
      <c r="B14" s="19">
        <f>SUM(B10:B13)</f>
        <v>175776</v>
      </c>
      <c r="C14" s="19">
        <f>SUM(C10:C13)</f>
        <v>79686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>
        <v>194466</v>
      </c>
      <c r="C17" s="3">
        <v>2375950</v>
      </c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SUM(B17:B21)</f>
        <v>194466</v>
      </c>
      <c r="C22" s="19">
        <f>SUM(C17:C21)</f>
        <v>2375950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10102340</v>
      </c>
      <c r="C24" s="20">
        <f>C7+C14+C22</f>
        <v>2455636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43</v>
      </c>
      <c r="B29" s="3"/>
      <c r="C29" s="3"/>
    </row>
    <row r="30" spans="1:3">
      <c r="A30" s="12" t="s">
        <v>7</v>
      </c>
      <c r="B30" s="19">
        <f>SUM(B28:B29)</f>
        <v>0</v>
      </c>
      <c r="C30" s="19">
        <f>SUM(C28:C29)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26</v>
      </c>
      <c r="B33" s="3">
        <v>20560276</v>
      </c>
      <c r="C33" s="3">
        <v>21426159</v>
      </c>
    </row>
    <row r="34" spans="1:3">
      <c r="A34" s="2" t="s">
        <v>5</v>
      </c>
      <c r="B34" s="3">
        <v>136540</v>
      </c>
      <c r="C34" s="3">
        <v>170675</v>
      </c>
    </row>
    <row r="35" spans="1:3">
      <c r="A35" s="2" t="s">
        <v>27</v>
      </c>
      <c r="B35" s="3">
        <v>69295</v>
      </c>
      <c r="C35" s="3">
        <v>87875</v>
      </c>
    </row>
    <row r="36" spans="1:3">
      <c r="A36" s="12" t="s">
        <v>7</v>
      </c>
      <c r="B36" s="19">
        <f>SUM(B33:B35)</f>
        <v>20766111</v>
      </c>
      <c r="C36" s="19">
        <f>SUM(C33:C35)</f>
        <v>21684709</v>
      </c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49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34</v>
      </c>
      <c r="B41" s="20">
        <v>20766111</v>
      </c>
      <c r="C41" s="20">
        <v>21684709</v>
      </c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B24+B41</f>
        <v>30868451</v>
      </c>
      <c r="C43" s="10">
        <f>C24+C41</f>
        <v>24140345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50</v>
      </c>
      <c r="B47" s="3">
        <v>47654</v>
      </c>
      <c r="C47" s="3">
        <v>2850</v>
      </c>
    </row>
    <row r="48" spans="1:3">
      <c r="A48" s="2" t="s">
        <v>45</v>
      </c>
      <c r="B48" s="3">
        <v>2608383</v>
      </c>
      <c r="C48" s="3">
        <v>1840154</v>
      </c>
    </row>
    <row r="49" spans="1:4">
      <c r="A49" s="2" t="s">
        <v>35</v>
      </c>
      <c r="B49" s="3">
        <v>4628288</v>
      </c>
      <c r="C49" s="3">
        <v>4860634</v>
      </c>
    </row>
    <row r="50" spans="1:4">
      <c r="A50" s="2" t="s">
        <v>44</v>
      </c>
      <c r="B50" s="3">
        <v>3752392</v>
      </c>
      <c r="C50" s="3">
        <v>3335937</v>
      </c>
    </row>
    <row r="51" spans="1:4">
      <c r="A51" s="2" t="s">
        <v>6</v>
      </c>
      <c r="B51" s="3"/>
      <c r="C51" s="3"/>
    </row>
    <row r="52" spans="1:4">
      <c r="A52" s="23" t="s">
        <v>51</v>
      </c>
      <c r="B52" s="3">
        <v>29407693</v>
      </c>
      <c r="C52" s="3">
        <v>15852421</v>
      </c>
    </row>
    <row r="53" spans="1:4">
      <c r="A53" s="12" t="s">
        <v>7</v>
      </c>
      <c r="B53" s="19">
        <f>SUM(B47:B52)</f>
        <v>40444410</v>
      </c>
      <c r="C53" s="19">
        <f>SUM(C47:C52)</f>
        <v>25891996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48</v>
      </c>
      <c r="B57" s="1"/>
      <c r="C57" s="1"/>
      <c r="D57" s="1"/>
    </row>
    <row r="58" spans="1:4">
      <c r="A58" s="12" t="s">
        <v>7</v>
      </c>
      <c r="B58" s="19"/>
      <c r="C58" s="19"/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40444410</v>
      </c>
      <c r="C60" s="20">
        <f>C53+C58</f>
        <v>25891996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46</v>
      </c>
      <c r="B63" s="3">
        <v>66857000</v>
      </c>
      <c r="C63" s="3">
        <v>66857000</v>
      </c>
    </row>
    <row r="64" spans="1:4">
      <c r="A64" s="14" t="s">
        <v>12</v>
      </c>
      <c r="B64" s="3">
        <v>15704254</v>
      </c>
      <c r="C64" s="3">
        <v>15704254</v>
      </c>
    </row>
    <row r="65" spans="1:3">
      <c r="A65" s="14" t="s">
        <v>40</v>
      </c>
      <c r="B65" s="3">
        <v>-7824308</v>
      </c>
      <c r="C65" s="3">
        <v>6852006</v>
      </c>
    </row>
    <row r="66" spans="1:3">
      <c r="A66" s="14" t="s">
        <v>13</v>
      </c>
      <c r="B66" s="3">
        <v>-84312905</v>
      </c>
      <c r="C66" s="3">
        <v>-91164911</v>
      </c>
    </row>
    <row r="67" spans="1:3">
      <c r="A67" s="14" t="s">
        <v>47</v>
      </c>
      <c r="B67" s="3"/>
      <c r="C67" s="3"/>
    </row>
    <row r="68" spans="1:3" ht="15.75" thickBot="1">
      <c r="A68" s="12" t="s">
        <v>38</v>
      </c>
      <c r="B68" s="20">
        <f>SUM(B63:B67)</f>
        <v>-9575959</v>
      </c>
      <c r="C68" s="20">
        <f>SUM(C63:C67)</f>
        <v>-1751651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30868451</v>
      </c>
      <c r="C70" s="10">
        <f>C60+C68</f>
        <v>24140345</v>
      </c>
    </row>
    <row r="71" spans="1:3" ht="15.75" thickTop="1">
      <c r="A71" s="13"/>
      <c r="B71" s="13"/>
      <c r="C71" s="13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25" sqref="B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6" t="s">
        <v>54</v>
      </c>
      <c r="B2" s="22" t="s">
        <v>0</v>
      </c>
      <c r="C2" s="22" t="s">
        <v>0</v>
      </c>
    </row>
    <row r="3" spans="1:14" ht="15" customHeight="1">
      <c r="A3" s="27"/>
      <c r="B3" s="22" t="s">
        <v>1</v>
      </c>
      <c r="C3" s="22" t="s">
        <v>2</v>
      </c>
    </row>
    <row r="4" spans="1:14">
      <c r="A4" s="28" t="s">
        <v>55</v>
      </c>
      <c r="B4" s="13"/>
      <c r="C4" s="13"/>
    </row>
    <row r="5" spans="1:14">
      <c r="B5" s="29"/>
      <c r="C5" s="13"/>
    </row>
    <row r="6" spans="1:14">
      <c r="A6" s="30" t="s">
        <v>56</v>
      </c>
      <c r="B6" s="31">
        <v>1210200</v>
      </c>
      <c r="C6" s="13">
        <v>533400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57</v>
      </c>
      <c r="B7" s="13"/>
      <c r="C7" s="13">
        <v>13552828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58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59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60</v>
      </c>
      <c r="B10" s="32">
        <v>-2179294</v>
      </c>
      <c r="C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61</v>
      </c>
      <c r="B11" s="32">
        <v>-3894369</v>
      </c>
      <c r="C11" s="13">
        <v>-2858790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62</v>
      </c>
      <c r="B12" s="33">
        <f>SUM(B13:B14)</f>
        <v>-1624464</v>
      </c>
      <c r="C12" s="33">
        <f>SUM(C13:C14)</f>
        <v>-1610460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4" t="s">
        <v>63</v>
      </c>
      <c r="B13" s="32">
        <v>-1392000</v>
      </c>
      <c r="C13" s="13">
        <v>-1380000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4" t="s">
        <v>64</v>
      </c>
      <c r="B14" s="32">
        <v>-232464</v>
      </c>
      <c r="C14" s="13">
        <v>-230460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65</v>
      </c>
      <c r="B15" s="35">
        <v>-681144</v>
      </c>
      <c r="C15" s="13">
        <v>-747687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66</v>
      </c>
      <c r="B16" s="35">
        <v>-650629</v>
      </c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6" t="s">
        <v>67</v>
      </c>
      <c r="B17" s="19">
        <f>SUM(B6:B12,B15:B16)</f>
        <v>-7819700</v>
      </c>
      <c r="C17" s="19">
        <f>SUM(C6:C12,C15:C16)</f>
        <v>8869291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3"/>
      <c r="C18" s="3"/>
      <c r="M18" t="e">
        <f t="shared" ca="1" si="0"/>
        <v>#NAME?</v>
      </c>
      <c r="N18" t="e">
        <f t="shared" ca="1" si="1"/>
        <v>#NAME?</v>
      </c>
    </row>
    <row r="19" spans="1:14">
      <c r="A19" s="37" t="s">
        <v>68</v>
      </c>
      <c r="B19" s="36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2" t="s">
        <v>69</v>
      </c>
      <c r="B20" s="36">
        <v>-4608</v>
      </c>
      <c r="C20" s="13">
        <v>-1343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70</v>
      </c>
      <c r="B21" s="32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71</v>
      </c>
      <c r="B22" s="32"/>
      <c r="C22" s="13">
        <v>-2015942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7</v>
      </c>
      <c r="B23" s="19">
        <f>SUM(B20:B22)</f>
        <v>-4608</v>
      </c>
      <c r="C23" s="19">
        <f>SUM(C20:C22)</f>
        <v>-2017285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8"/>
      <c r="B24" s="39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8" t="s">
        <v>72</v>
      </c>
      <c r="B25" s="20">
        <f>B17+B23</f>
        <v>-7824308</v>
      </c>
      <c r="C25" s="20">
        <f>C17+C23</f>
        <v>6852006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9" t="s">
        <v>73</v>
      </c>
      <c r="B26" s="31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8" t="s">
        <v>74</v>
      </c>
      <c r="B27" s="40">
        <f>B25+B26</f>
        <v>-7824308</v>
      </c>
      <c r="C27" s="40">
        <f>C25+C26</f>
        <v>6852006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13"/>
      <c r="C28" s="13"/>
    </row>
    <row r="29" spans="1:14">
      <c r="A29" s="13"/>
      <c r="B29" s="13"/>
      <c r="C29" s="13"/>
    </row>
    <row r="30" spans="1:14">
      <c r="A30" s="1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2021-04-10T08:44:12Z</dcterms:modified>
</cp:coreProperties>
</file>