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5" yWindow="105" windowWidth="16815" windowHeight="11760" activeTab="1"/>
  </bookViews>
  <sheets>
    <sheet name="kap" sheetId="2" r:id="rId1"/>
    <sheet name="bilan" sheetId="1" r:id="rId2"/>
    <sheet name="cash" sheetId="3" r:id="rId3"/>
    <sheet name="kapi" sheetId="4" r:id="rId4"/>
  </sheets>
  <externalReferences>
    <externalReference r:id="rId5"/>
    <externalReference r:id="rId6"/>
    <externalReference r:id="rId7"/>
    <externalReference r:id="rId8"/>
    <externalReference r:id="rId9"/>
  </externalReferences>
  <calcPr calcId="124519"/>
</workbook>
</file>

<file path=xl/calcChain.xml><?xml version="1.0" encoding="utf-8"?>
<calcChain xmlns="http://schemas.openxmlformats.org/spreadsheetml/2006/main">
  <c r="H22" i="3"/>
  <c r="E91" i="1"/>
  <c r="E74"/>
  <c r="E48"/>
  <c r="E29"/>
  <c r="E22"/>
  <c r="E11"/>
  <c r="B1"/>
  <c r="C2" i="2" s="1"/>
  <c r="D4"/>
  <c r="E2" i="1"/>
  <c r="G5" i="2"/>
  <c r="C8"/>
  <c r="B2" i="1"/>
  <c r="C2"/>
  <c r="B28"/>
  <c r="B31"/>
  <c r="A55"/>
  <c r="B65"/>
  <c r="B73"/>
  <c r="B83"/>
  <c r="C84"/>
  <c r="C86"/>
  <c r="B113"/>
  <c r="B114"/>
  <c r="C114"/>
  <c r="A1" i="3"/>
  <c r="C2"/>
  <c r="B34"/>
  <c r="B1" i="4"/>
  <c r="C3"/>
  <c r="D3"/>
  <c r="G3"/>
  <c r="H3"/>
  <c r="C4"/>
  <c r="D4"/>
  <c r="G4"/>
  <c r="B8"/>
  <c r="B10"/>
  <c r="B24"/>
  <c r="B28"/>
</calcChain>
</file>

<file path=xl/sharedStrings.xml><?xml version="1.0" encoding="utf-8"?>
<sst xmlns="http://schemas.openxmlformats.org/spreadsheetml/2006/main" count="366" uniqueCount="250">
  <si>
    <t>Interesi I arketuar</t>
  </si>
  <si>
    <t>Dividentet e arketuar</t>
  </si>
  <si>
    <t>Paraja neto nga veprimtarite e investuese</t>
  </si>
  <si>
    <t>Fluksi I Parase nga veprimtarite financiare</t>
  </si>
  <si>
    <t>Arketimin e huave te dhena</t>
  </si>
  <si>
    <t>Kthimi I huave te marra</t>
  </si>
  <si>
    <t>Pagesat e detyrimeve te qirase financiare</t>
  </si>
  <si>
    <t>Emetimi I aksioneve</t>
  </si>
  <si>
    <t>Blerje  e aksioneve te thesarit</t>
  </si>
  <si>
    <t>shitja e aksioneve te thesarit</t>
  </si>
  <si>
    <t>Pagesat e Dividenteve</t>
  </si>
  <si>
    <t>Paraja neto nga veprimtarite financiare</t>
  </si>
  <si>
    <t>TOTALI I  PARASE  NETO</t>
  </si>
  <si>
    <t>Rritja/renia e mjeteve monetare</t>
  </si>
  <si>
    <t>Mjete monetare ne fillim te periudhes kontabel</t>
  </si>
  <si>
    <t>Mjete monetare ne fund te periudhes kontabel</t>
  </si>
  <si>
    <t>PASQYRA E NDRYSHIMEVE NE KAPITAL</t>
  </si>
  <si>
    <t>(Pasqyra ne 4)</t>
  </si>
  <si>
    <t>Aksione te</t>
  </si>
  <si>
    <t>Rezerva ligjore</t>
  </si>
  <si>
    <t>thesarit</t>
  </si>
  <si>
    <t>statusore</t>
  </si>
  <si>
    <t>x</t>
  </si>
  <si>
    <t>(x)</t>
  </si>
  <si>
    <t>Fitimi neto  per periudhen kontabel</t>
  </si>
  <si>
    <t>Dividentet te paguara</t>
  </si>
  <si>
    <t>Rritja e rezerves se kapitalit</t>
  </si>
  <si>
    <t>Emetimi I kapitalit aksionar</t>
  </si>
  <si>
    <t>Aksione te thesarit te blera</t>
  </si>
  <si>
    <t>Fitim neto per periudhen kontabel 2009</t>
  </si>
  <si>
    <t>Pasqyrat financiare jane individuale   …………</t>
  </si>
  <si>
    <t>Pasqyrat financiare jane te konsiliduar  …………</t>
  </si>
  <si>
    <t>Pasqyrat financiare jane te shprehura ne  …………</t>
  </si>
  <si>
    <t>Pasqyrat financiare jane te rumbullakosura ne …………</t>
  </si>
  <si>
    <t>Data e mbylljes se pasqyrave finaniciare 31.03.2010</t>
  </si>
  <si>
    <t>(Per Kontabilitetin dhe Pasqyrat financiare)</t>
  </si>
  <si>
    <t>Shitje mallra  /</t>
  </si>
  <si>
    <t>Alban Aliko</t>
  </si>
  <si>
    <t xml:space="preserve">Te ardhurat dhe shpenzimet financiare nga investimet </t>
  </si>
  <si>
    <t>tjera financiare afatgjate763+764+765-663-664-665</t>
  </si>
  <si>
    <t>Te ardhurat dhe shpenzimet nga interesi.767-667</t>
  </si>
  <si>
    <t>Fitimet /Humbje nga kursi I kembimit 769-669</t>
  </si>
  <si>
    <t>Te ardhurat dhe shpenzime tte tjera financiare768-668</t>
  </si>
  <si>
    <t>Te ardh/shpenz nga shitja e AAM-vlera/kontabe</t>
  </si>
  <si>
    <t>Totali I te ardhuarve dhe shpenzimeve financ</t>
  </si>
  <si>
    <t>REZULTATI</t>
  </si>
  <si>
    <t>FITIM HUMBJE PARA TATIMIT ( 7+/-15)/kontabel</t>
  </si>
  <si>
    <t>TATIMI FITIMI                  10%</t>
  </si>
  <si>
    <t>FITIMI HUMBJE NETO E VITIT FINANCIARE/ kontable</t>
  </si>
  <si>
    <t>(16-17)</t>
  </si>
  <si>
    <t>Shpnzimet e panjohura</t>
  </si>
  <si>
    <t>Fitimi Humbje para tatimit (16+29)</t>
  </si>
  <si>
    <t>Tatim fitimi Fiskal       10%</t>
  </si>
  <si>
    <t xml:space="preserve">FITIMI HUMBJE NETO E VITIT FINANCIARE/(16-21) </t>
  </si>
  <si>
    <t>NIPT</t>
  </si>
  <si>
    <t xml:space="preserve">PASQYRAT   FINANCIARE  </t>
  </si>
  <si>
    <t>( Ne zbatim te Standartit Kombetar te Kontabilitetit Nr 2 dhe ligjit nr 9228 date29.04.2004,</t>
  </si>
  <si>
    <t xml:space="preserve">  </t>
  </si>
  <si>
    <t>PO</t>
  </si>
  <si>
    <t>xxxx</t>
  </si>
  <si>
    <t>…… Leke</t>
  </si>
  <si>
    <t>ADMINISTRATORI</t>
  </si>
  <si>
    <t>(Pasqyra nr 3)</t>
  </si>
  <si>
    <t>PASQYRA E FLUKSIT TE PARAVE</t>
  </si>
  <si>
    <t>METODA  DIREKTE</t>
  </si>
  <si>
    <t>shenim</t>
  </si>
  <si>
    <t>Fluksi I Parase nga veprimtaria e shfrytezimit</t>
  </si>
  <si>
    <t>Arketime nga shitja e mallrave dhe kryerje e sherbimeve</t>
  </si>
  <si>
    <t>Hua</t>
  </si>
  <si>
    <t>Rimbursim TVSH</t>
  </si>
  <si>
    <t>Interesa</t>
  </si>
  <si>
    <t>Pagesat per blerjen e mallrave, lende e pare dhe sherbime +tvsh</t>
  </si>
  <si>
    <t xml:space="preserve">Pagesat per pagat </t>
  </si>
  <si>
    <t>Sigurime shoqerore dhe shperblime</t>
  </si>
  <si>
    <t>Tatim mbi te ardhurat- tatim page-</t>
  </si>
  <si>
    <t>Tatim Fitimi.</t>
  </si>
  <si>
    <t>e paguar</t>
  </si>
  <si>
    <t>Interesi I paguar</t>
  </si>
  <si>
    <t>Tatime dhe taksa te tjera</t>
  </si>
  <si>
    <t>Ortaku derheqje te fitimit</t>
  </si>
  <si>
    <t>Gjoba</t>
  </si>
  <si>
    <t>Paraja neto nga veprimtarite e shfrytezimit</t>
  </si>
  <si>
    <t>Fluksi I Parase nga veprimtaria investuese</t>
  </si>
  <si>
    <t>Blerjet  e aktiveve afatgjata materiale dhe  jo materiale</t>
  </si>
  <si>
    <t>Blerje e njesive te kontrolluara dhe pjesemarrjeve</t>
  </si>
  <si>
    <t>Huat e marra nga  palet e tjera (pervec institucioneve financiare)</t>
  </si>
  <si>
    <t>Shitjet e aktiveve afatgjata materiale  dhe jo materiale</t>
  </si>
  <si>
    <t>Shitjet e njesive te kontrolluara dhe pjesemarrjeve</t>
  </si>
  <si>
    <t>Arketimet  e huave ( pervec instuicioneve financiare)</t>
  </si>
  <si>
    <t>Huara te tjera</t>
  </si>
  <si>
    <t>TOTALI I DETYRIMEVE AFATSHKURTER</t>
  </si>
  <si>
    <t>Parapagimet e arketuara</t>
  </si>
  <si>
    <t>GRANDET DHE TE ARDHURAT E SHTYRA</t>
  </si>
  <si>
    <t>SKK10</t>
  </si>
  <si>
    <t>Provizionet afat shkurter</t>
  </si>
  <si>
    <t>SKK6</t>
  </si>
  <si>
    <t>TOTALI I DETYRIME  AFAT SHKURTER(1+2+3+4+5)</t>
  </si>
  <si>
    <t xml:space="preserve">DETYRIMET  AFATGJATE </t>
  </si>
  <si>
    <t>Huat Afatgjata</t>
  </si>
  <si>
    <t>Shuma te arketuara me porosi</t>
  </si>
  <si>
    <t>(IX)</t>
  </si>
  <si>
    <t>TOTALI I DETYRIMEVE AFATEGJATE</t>
  </si>
  <si>
    <t>Provizionet afatgjate</t>
  </si>
  <si>
    <t>SKK8</t>
  </si>
  <si>
    <t xml:space="preserve"> TOTALI DETYRIMET  AFATGJATE </t>
  </si>
  <si>
    <t>TOTALI I DETYRIMEVE (I+II)</t>
  </si>
  <si>
    <t>C</t>
  </si>
  <si>
    <t>KAPITALI</t>
  </si>
  <si>
    <t>Aksionet e pakices</t>
  </si>
  <si>
    <t>Kapitali I shoqerise</t>
  </si>
  <si>
    <t>Primi I aksionit</t>
  </si>
  <si>
    <t>Njesia ose aksionet e thesarit</t>
  </si>
  <si>
    <t>Rezervat Statutore</t>
  </si>
  <si>
    <t>Rezervat ligjore</t>
  </si>
  <si>
    <t>Rezervat te tjera</t>
  </si>
  <si>
    <t>Rezerva nga rivleresimi</t>
  </si>
  <si>
    <t>Fitimi I pashperndare</t>
  </si>
  <si>
    <t>Fitimi humbje e vitit financiare</t>
  </si>
  <si>
    <t>Lehetesi tatimore</t>
  </si>
  <si>
    <t>III</t>
  </si>
  <si>
    <t>TOTALI I  KAPITALEVE TE VETA</t>
  </si>
  <si>
    <t>TOTALI I DETYRIMEVE DHE KAPITALEVE(I+II+III)</t>
  </si>
  <si>
    <t>PASQYRA E TE ARDHURAVE DHE SHPENZIMEVE</t>
  </si>
  <si>
    <t>TE ARDHURAT</t>
  </si>
  <si>
    <t>SKK 8</t>
  </si>
  <si>
    <t>Shitjet 701-705</t>
  </si>
  <si>
    <t>Shitje te prodhimit te vete</t>
  </si>
  <si>
    <t>Shitja e sherbime</t>
  </si>
  <si>
    <t>nga keto eksport</t>
  </si>
  <si>
    <t>Te ardhura te tjera nga veprimtaria shfrytezimit</t>
  </si>
  <si>
    <t xml:space="preserve">Shitje nga AAM </t>
  </si>
  <si>
    <t>Prodhimi  I AAM  (72)</t>
  </si>
  <si>
    <t>Qira  (7081)</t>
  </si>
  <si>
    <t>Nga grantet (73)</t>
  </si>
  <si>
    <t>Te tjera (75</t>
  </si>
  <si>
    <t>TOTALI I TE ARDHURAVE</t>
  </si>
  <si>
    <t xml:space="preserve">SHPENZIMET </t>
  </si>
  <si>
    <t>Ndryshimet ne inventarin e produktit te gatshem (71)</t>
  </si>
  <si>
    <t>Produkti I gatshem</t>
  </si>
  <si>
    <t>Materiale dhe mallra te konsumuara</t>
  </si>
  <si>
    <t>Materiale</t>
  </si>
  <si>
    <t>Mallra</t>
  </si>
  <si>
    <t>te tjera</t>
  </si>
  <si>
    <t>Shpenzime te tjera( 61+62+63+65)</t>
  </si>
  <si>
    <t>Shpenzimet te Personelit (64)</t>
  </si>
  <si>
    <t>Pagat</t>
  </si>
  <si>
    <t>Sigurime shoqerore</t>
  </si>
  <si>
    <t>Pensionet</t>
  </si>
  <si>
    <t>Renia  ne Vlere (zhvleresimi) dhe amortizimi (68)</t>
  </si>
  <si>
    <t>Zhvleresimi</t>
  </si>
  <si>
    <t>Amortizimi</t>
  </si>
  <si>
    <t>Vlera e neto e AAM te shitura</t>
  </si>
  <si>
    <t>Kuota e shpenzimeve per tu shperndare</t>
  </si>
  <si>
    <t>TOTALI I SHPENZIMEVE 1+2+3+4+5)</t>
  </si>
  <si>
    <t>FITIMI apo HUMBJE nga veprimtaria  kryesore(3-6)</t>
  </si>
  <si>
    <t>TE ARDHURTAT DHE SHPENZIMET  FINANCIARE</t>
  </si>
  <si>
    <t>Te ardhurat dhe shpenzimet financiare nga njesite e</t>
  </si>
  <si>
    <t>761-661</t>
  </si>
  <si>
    <t>Te ardhurat dhe shpenz financie nga pjesem762-662</t>
  </si>
  <si>
    <t>(Pasqyra nr 1)</t>
  </si>
  <si>
    <t>BILANCI  I FINANCIARE  I USHTRIMIT  2009</t>
  </si>
  <si>
    <t>REF/SKK</t>
  </si>
  <si>
    <t>A</t>
  </si>
  <si>
    <t>AKTIVET</t>
  </si>
  <si>
    <t>I</t>
  </si>
  <si>
    <t xml:space="preserve">AKTIVET AFATSHKURTER </t>
  </si>
  <si>
    <t>Mjetet Monetare</t>
  </si>
  <si>
    <t>SKK3</t>
  </si>
  <si>
    <t>(i)</t>
  </si>
  <si>
    <t>Banka</t>
  </si>
  <si>
    <t>(ii)</t>
  </si>
  <si>
    <t>Arka</t>
  </si>
  <si>
    <t>(iii)</t>
  </si>
  <si>
    <t>Investime bono thesari 1 mujor</t>
  </si>
  <si>
    <t>(IV)</t>
  </si>
  <si>
    <t xml:space="preserve">Depozita  garancie </t>
  </si>
  <si>
    <t>TOTALI I MJETEVE MONETARE</t>
  </si>
  <si>
    <t>Letra me Vlere</t>
  </si>
  <si>
    <t>Derivatet dhe aktivet financiare</t>
  </si>
  <si>
    <t>Aksione, bono, obligacione  dhe te ngjashme</t>
  </si>
  <si>
    <t>TOTALI I LETRAVE ME VLERE</t>
  </si>
  <si>
    <t>Aktivet e tjera financiare afatshkurter</t>
  </si>
  <si>
    <t>Kerkesa te arketueshme</t>
  </si>
  <si>
    <t>Instrumenta te tjera borxhi</t>
  </si>
  <si>
    <t>TVSH kerkese per rimbursimr/ Miratim  rimbursimi/</t>
  </si>
  <si>
    <t>Tatim Fitimi</t>
  </si>
  <si>
    <t>(V)</t>
  </si>
  <si>
    <t>TVSH</t>
  </si>
  <si>
    <t xml:space="preserve">TOTALI I AKTIVEVE TE TJERA </t>
  </si>
  <si>
    <t>AKTIVET AFATSHKURTER  INVENTARET</t>
  </si>
  <si>
    <t>SKK4</t>
  </si>
  <si>
    <t>Lende e pare</t>
  </si>
  <si>
    <t>Prodhim ne proces</t>
  </si>
  <si>
    <t>Produkt I gatshem</t>
  </si>
  <si>
    <t>Mallra per shitje</t>
  </si>
  <si>
    <t>(v)</t>
  </si>
  <si>
    <t>TOTALI I INVENTAREVE</t>
  </si>
  <si>
    <t>AKTIVET BILOGJIKE AFATSHKURTER</t>
  </si>
  <si>
    <t>SKK13</t>
  </si>
  <si>
    <t>Aktivet materiale afatshkurter per shitje</t>
  </si>
  <si>
    <t>SKK5</t>
  </si>
  <si>
    <t>Toka</t>
  </si>
  <si>
    <t>Ndertesa</t>
  </si>
  <si>
    <t>Makineri,inja teknologjike</t>
  </si>
  <si>
    <t>(iv)</t>
  </si>
  <si>
    <t>Mjete Motorrike</t>
  </si>
  <si>
    <t>Mobilime dhe orendi zyre</t>
  </si>
  <si>
    <t>(Vi)</t>
  </si>
  <si>
    <t>Pajisje zyre</t>
  </si>
  <si>
    <t>TOTALI I AKTIVEVE AFATSHKURTER(1+2+3+4+5+6+7)</t>
  </si>
  <si>
    <t>II</t>
  </si>
  <si>
    <t xml:space="preserve">AKTIVET AFATGJATE </t>
  </si>
  <si>
    <t>AKTIVET MATERIALE AFATGJATE</t>
  </si>
  <si>
    <t>TOTALI I  AAM</t>
  </si>
  <si>
    <t>AKTIVET BIOLOGJIKE AFTGJATE</t>
  </si>
  <si>
    <t>AKTIVET  JO MATERIALE AFATGJATE</t>
  </si>
  <si>
    <t>Emri imire</t>
  </si>
  <si>
    <t>Shpenzimet e zhvillimit</t>
  </si>
  <si>
    <t>Aktive te tjera afatgjata jomaterial</t>
  </si>
  <si>
    <t>TOTALI  AAJOM</t>
  </si>
  <si>
    <t>TOTALI I AKTIVEVE AFATGJATE(1+2+3+4)</t>
  </si>
  <si>
    <t>I+II</t>
  </si>
  <si>
    <t>TOTALI I AKTIVEVE (I +II)</t>
  </si>
  <si>
    <t>PASIVET</t>
  </si>
  <si>
    <t>B</t>
  </si>
  <si>
    <t xml:space="preserve">DETYRIMET </t>
  </si>
  <si>
    <t xml:space="preserve">DETYRIMET AFATSHKURTER </t>
  </si>
  <si>
    <t>Derivatet</t>
  </si>
  <si>
    <t>Huamarrjet</t>
  </si>
  <si>
    <t>(I)</t>
  </si>
  <si>
    <t>Hua afat shkurter</t>
  </si>
  <si>
    <t>(II)</t>
  </si>
  <si>
    <t>(III)</t>
  </si>
  <si>
    <t>Te pagueshme ndaj furnitoreve AQT</t>
  </si>
  <si>
    <t>Te pagueshme ndaj furnitorit</t>
  </si>
  <si>
    <t>Te pagueshme ndaj personelit</t>
  </si>
  <si>
    <t>(VI)</t>
  </si>
  <si>
    <t>Te pagueshme ndaj sigurimeve shoqerore</t>
  </si>
  <si>
    <t>(VII)</t>
  </si>
  <si>
    <t>Detyrime Tatimore  TVSH</t>
  </si>
  <si>
    <t>(VIII)</t>
  </si>
  <si>
    <t>Detyrime Tatimore  TATIM FITIMI</t>
  </si>
  <si>
    <t>(X)</t>
  </si>
  <si>
    <t>Detyrime Tatimore  TATIM MBI TE ARDHURAT</t>
  </si>
  <si>
    <t>( VITI  USHTRIMOR  2010)</t>
  </si>
  <si>
    <t>01.01.2010-31.12.2010</t>
  </si>
  <si>
    <t>Pozicioni me 31/12/2008</t>
  </si>
  <si>
    <t>Pozicioni me 01/01/2009</t>
  </si>
  <si>
    <t>Pozicioni 31/12/2010</t>
  </si>
  <si>
    <t>Fitim neto per periudhen kontabel 2010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</si>
</sst>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72" formatCode="_(* #,##0_);_(* \(#,##0\);_(* &quot;-&quot;??_);_(@_)"/>
    <numFmt numFmtId="173" formatCode="_(* #,##0.0_);_(* \(#,##0.0\);_(* &quot;-&quot;??_);_(@_)"/>
  </numFmts>
  <fonts count="32">
    <font>
      <sz val="10"/>
      <name val="Arial"/>
    </font>
    <font>
      <sz val="10"/>
      <name val="Arial"/>
    </font>
    <font>
      <sz val="10"/>
      <color indexed="12"/>
      <name val="Arial"/>
    </font>
    <font>
      <b/>
      <sz val="10"/>
      <color indexed="12"/>
      <name val="Arial"/>
    </font>
    <font>
      <b/>
      <sz val="10"/>
      <color indexed="12"/>
      <name val="Arial"/>
    </font>
    <font>
      <b/>
      <i/>
      <sz val="10"/>
      <color indexed="12"/>
      <name val="Arial"/>
    </font>
    <font>
      <i/>
      <sz val="10"/>
      <color indexed="12"/>
      <name val="Arial"/>
    </font>
    <font>
      <b/>
      <sz val="10"/>
      <name val="Arial"/>
    </font>
    <font>
      <i/>
      <sz val="10"/>
      <color indexed="12"/>
      <name val="Arial"/>
    </font>
    <font>
      <sz val="10"/>
      <color indexed="12"/>
      <name val="Arial"/>
    </font>
    <font>
      <b/>
      <sz val="14"/>
      <color indexed="12"/>
      <name val="Arial"/>
    </font>
    <font>
      <sz val="10"/>
      <color indexed="10"/>
      <name val="Arial"/>
    </font>
    <font>
      <b/>
      <i/>
      <sz val="10"/>
      <color indexed="12"/>
      <name val="Arial"/>
    </font>
    <font>
      <sz val="10"/>
      <color indexed="48"/>
      <name val="Arial"/>
    </font>
    <font>
      <sz val="8"/>
      <name val="Arial"/>
    </font>
    <font>
      <i/>
      <sz val="10"/>
      <name val="Arial"/>
      <family val="2"/>
    </font>
    <font>
      <b/>
      <i/>
      <sz val="20"/>
      <color indexed="12"/>
      <name val="Arial"/>
      <family val="2"/>
    </font>
    <font>
      <b/>
      <i/>
      <sz val="14"/>
      <color indexed="12"/>
      <name val="Arial"/>
      <family val="2"/>
    </font>
    <font>
      <i/>
      <sz val="22"/>
      <name val="Arial"/>
      <family val="2"/>
    </font>
    <font>
      <b/>
      <i/>
      <sz val="22"/>
      <color indexed="12"/>
      <name val="Arial"/>
      <family val="2"/>
    </font>
    <font>
      <b/>
      <i/>
      <sz val="16"/>
      <color indexed="12"/>
      <name val="Arial"/>
      <family val="2"/>
    </font>
    <font>
      <i/>
      <sz val="20"/>
      <name val="Arial"/>
      <family val="2"/>
    </font>
    <font>
      <i/>
      <sz val="16"/>
      <name val="Arial"/>
      <family val="2"/>
    </font>
    <font>
      <i/>
      <sz val="20"/>
      <color indexed="12"/>
      <name val="Arial"/>
      <family val="2"/>
    </font>
    <font>
      <b/>
      <i/>
      <sz val="18"/>
      <color indexed="12"/>
      <name val="Arial"/>
      <family val="2"/>
    </font>
    <font>
      <b/>
      <sz val="12"/>
      <color indexed="12"/>
      <name val="Arial"/>
      <family val="2"/>
    </font>
    <font>
      <b/>
      <sz val="14"/>
      <color indexed="12"/>
      <name val="Arial"/>
    </font>
    <font>
      <b/>
      <sz val="16"/>
      <color indexed="12"/>
      <name val="Arial"/>
      <family val="2"/>
    </font>
    <font>
      <sz val="12"/>
      <color indexed="12"/>
      <name val="Arial"/>
      <family val="2"/>
    </font>
    <font>
      <sz val="12"/>
      <color indexed="12"/>
      <name val="Arial"/>
      <family val="2"/>
    </font>
    <font>
      <sz val="10"/>
      <name val="Arial"/>
    </font>
    <font>
      <sz val="10"/>
      <color indexed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0">
    <xf numFmtId="0" fontId="0" fillId="0" borderId="0" xfId="0"/>
    <xf numFmtId="0" fontId="2" fillId="0" borderId="1" xfId="0" applyFont="1" applyFill="1" applyBorder="1"/>
    <xf numFmtId="0" fontId="3" fillId="0" borderId="2" xfId="0" applyFont="1" applyFill="1" applyBorder="1"/>
    <xf numFmtId="0" fontId="2" fillId="0" borderId="2" xfId="0" applyFont="1" applyFill="1" applyBorder="1"/>
    <xf numFmtId="0" fontId="3" fillId="0" borderId="3" xfId="0" applyFont="1" applyFill="1" applyBorder="1"/>
    <xf numFmtId="0" fontId="2" fillId="0" borderId="4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5" xfId="0" applyFont="1" applyFill="1" applyBorder="1"/>
    <xf numFmtId="0" fontId="2" fillId="0" borderId="6" xfId="0" applyFont="1" applyFill="1" applyBorder="1"/>
    <xf numFmtId="0" fontId="3" fillId="0" borderId="7" xfId="0" applyFont="1" applyFill="1" applyBorder="1"/>
    <xf numFmtId="0" fontId="4" fillId="0" borderId="6" xfId="0" applyFont="1" applyBorder="1"/>
    <xf numFmtId="172" fontId="3" fillId="0" borderId="7" xfId="1" applyNumberFormat="1" applyFont="1" applyFill="1" applyBorder="1" applyAlignment="1">
      <alignment horizontal="center"/>
    </xf>
    <xf numFmtId="0" fontId="3" fillId="0" borderId="6" xfId="0" applyFont="1" applyFill="1" applyBorder="1"/>
    <xf numFmtId="0" fontId="3" fillId="0" borderId="8" xfId="0" applyFont="1" applyFill="1" applyBorder="1" applyAlignment="1">
      <alignment horizontal="center"/>
    </xf>
    <xf numFmtId="172" fontId="3" fillId="0" borderId="6" xfId="1" applyNumberFormat="1" applyFont="1" applyFill="1" applyBorder="1" applyAlignment="1">
      <alignment horizontal="center" textRotation="90"/>
    </xf>
    <xf numFmtId="172" fontId="3" fillId="0" borderId="5" xfId="1" applyNumberFormat="1" applyFont="1" applyFill="1" applyBorder="1" applyAlignment="1">
      <alignment horizontal="center" textRotation="90"/>
    </xf>
    <xf numFmtId="0" fontId="3" fillId="0" borderId="9" xfId="0" applyFont="1" applyFill="1" applyBorder="1"/>
    <xf numFmtId="0" fontId="3" fillId="0" borderId="8" xfId="0" applyFont="1" applyFill="1" applyBorder="1"/>
    <xf numFmtId="0" fontId="3" fillId="0" borderId="10" xfId="0" applyFont="1" applyFill="1" applyBorder="1"/>
    <xf numFmtId="172" fontId="3" fillId="0" borderId="9" xfId="1" applyNumberFormat="1" applyFont="1" applyFill="1" applyBorder="1"/>
    <xf numFmtId="172" fontId="3" fillId="0" borderId="7" xfId="1" applyNumberFormat="1" applyFont="1" applyFill="1" applyBorder="1"/>
    <xf numFmtId="172" fontId="3" fillId="0" borderId="6" xfId="1" applyNumberFormat="1" applyFont="1" applyFill="1" applyBorder="1"/>
    <xf numFmtId="172" fontId="3" fillId="0" borderId="3" xfId="1" applyNumberFormat="1" applyFont="1" applyFill="1" applyBorder="1"/>
    <xf numFmtId="0" fontId="2" fillId="2" borderId="11" xfId="0" applyFont="1" applyFill="1" applyBorder="1"/>
    <xf numFmtId="172" fontId="2" fillId="2" borderId="11" xfId="1" applyNumberFormat="1" applyFont="1" applyFill="1" applyBorder="1"/>
    <xf numFmtId="172" fontId="2" fillId="2" borderId="12" xfId="1" applyNumberFormat="1" applyFont="1" applyFill="1" applyBorder="1"/>
    <xf numFmtId="0" fontId="3" fillId="0" borderId="13" xfId="0" applyFont="1" applyFill="1" applyBorder="1"/>
    <xf numFmtId="0" fontId="2" fillId="2" borderId="14" xfId="0" applyFont="1" applyFill="1" applyBorder="1"/>
    <xf numFmtId="172" fontId="2" fillId="2" borderId="14" xfId="1" applyNumberFormat="1" applyFont="1" applyFill="1" applyBorder="1"/>
    <xf numFmtId="172" fontId="2" fillId="2" borderId="15" xfId="1" applyNumberFormat="1" applyFont="1" applyFill="1" applyBorder="1"/>
    <xf numFmtId="0" fontId="3" fillId="0" borderId="16" xfId="0" applyFont="1" applyFill="1" applyBorder="1"/>
    <xf numFmtId="0" fontId="2" fillId="2" borderId="17" xfId="0" applyFont="1" applyFill="1" applyBorder="1"/>
    <xf numFmtId="172" fontId="2" fillId="2" borderId="17" xfId="1" applyNumberFormat="1" applyFont="1" applyFill="1" applyBorder="1"/>
    <xf numFmtId="172" fontId="2" fillId="2" borderId="18" xfId="1" applyNumberFormat="1" applyFont="1" applyFill="1" applyBorder="1"/>
    <xf numFmtId="0" fontId="3" fillId="3" borderId="10" xfId="0" applyFont="1" applyFill="1" applyBorder="1"/>
    <xf numFmtId="0" fontId="2" fillId="3" borderId="9" xfId="0" applyFont="1" applyFill="1" applyBorder="1"/>
    <xf numFmtId="172" fontId="4" fillId="3" borderId="9" xfId="1" applyNumberFormat="1" applyFont="1" applyFill="1" applyBorder="1"/>
    <xf numFmtId="172" fontId="3" fillId="3" borderId="7" xfId="1" applyNumberFormat="1" applyFont="1" applyFill="1" applyBorder="1"/>
    <xf numFmtId="0" fontId="2" fillId="0" borderId="9" xfId="0" applyFont="1" applyFill="1" applyBorder="1"/>
    <xf numFmtId="172" fontId="2" fillId="0" borderId="9" xfId="1" applyNumberFormat="1" applyFont="1" applyFill="1" applyBorder="1"/>
    <xf numFmtId="172" fontId="2" fillId="0" borderId="7" xfId="1" applyNumberFormat="1" applyFont="1" applyFill="1" applyBorder="1"/>
    <xf numFmtId="0" fontId="3" fillId="0" borderId="19" xfId="0" applyFont="1" applyFill="1" applyBorder="1"/>
    <xf numFmtId="0" fontId="6" fillId="0" borderId="20" xfId="0" applyFont="1" applyFill="1" applyBorder="1"/>
    <xf numFmtId="0" fontId="2" fillId="0" borderId="21" xfId="0" applyFont="1" applyFill="1" applyBorder="1"/>
    <xf numFmtId="172" fontId="2" fillId="0" borderId="19" xfId="1" applyNumberFormat="1" applyFont="1" applyFill="1" applyBorder="1"/>
    <xf numFmtId="172" fontId="2" fillId="0" borderId="22" xfId="1" applyNumberFormat="1" applyFont="1" applyFill="1" applyBorder="1"/>
    <xf numFmtId="0" fontId="3" fillId="0" borderId="17" xfId="0" applyFont="1" applyFill="1" applyBorder="1"/>
    <xf numFmtId="0" fontId="6" fillId="0" borderId="23" xfId="0" applyFont="1" applyFill="1" applyBorder="1"/>
    <xf numFmtId="0" fontId="2" fillId="0" borderId="16" xfId="0" applyFont="1" applyFill="1" applyBorder="1"/>
    <xf numFmtId="172" fontId="2" fillId="0" borderId="17" xfId="1" applyNumberFormat="1" applyFont="1" applyFill="1" applyBorder="1"/>
    <xf numFmtId="172" fontId="2" fillId="0" borderId="18" xfId="1" applyNumberFormat="1" applyFont="1" applyFill="1" applyBorder="1"/>
    <xf numFmtId="0" fontId="3" fillId="3" borderId="9" xfId="0" applyFont="1" applyFill="1" applyBorder="1"/>
    <xf numFmtId="0" fontId="5" fillId="3" borderId="8" xfId="0" applyFont="1" applyFill="1" applyBorder="1"/>
    <xf numFmtId="172" fontId="3" fillId="3" borderId="9" xfId="1" applyNumberFormat="1" applyFont="1" applyFill="1" applyBorder="1"/>
    <xf numFmtId="172" fontId="2" fillId="3" borderId="7" xfId="1" applyNumberFormat="1" applyFont="1" applyFill="1" applyBorder="1"/>
    <xf numFmtId="0" fontId="3" fillId="0" borderId="11" xfId="0" applyFont="1" applyFill="1" applyBorder="1"/>
    <xf numFmtId="0" fontId="2" fillId="0" borderId="11" xfId="0" applyFont="1" applyFill="1" applyBorder="1"/>
    <xf numFmtId="0" fontId="6" fillId="0" borderId="24" xfId="0" applyFont="1" applyFill="1" applyBorder="1"/>
    <xf numFmtId="0" fontId="2" fillId="0" borderId="14" xfId="0" applyFont="1" applyFill="1" applyBorder="1"/>
    <xf numFmtId="172" fontId="2" fillId="0" borderId="14" xfId="1" applyNumberFormat="1" applyFont="1" applyFill="1" applyBorder="1"/>
    <xf numFmtId="172" fontId="2" fillId="0" borderId="15" xfId="1" applyNumberFormat="1" applyFont="1" applyFill="1" applyBorder="1"/>
    <xf numFmtId="0" fontId="3" fillId="0" borderId="14" xfId="0" applyFont="1" applyFill="1" applyBorder="1"/>
    <xf numFmtId="0" fontId="3" fillId="0" borderId="25" xfId="0" applyFont="1" applyFill="1" applyBorder="1"/>
    <xf numFmtId="0" fontId="1" fillId="0" borderId="17" xfId="0" applyFont="1" applyBorder="1"/>
    <xf numFmtId="172" fontId="2" fillId="0" borderId="17" xfId="1" applyNumberFormat="1" applyFont="1" applyBorder="1"/>
    <xf numFmtId="172" fontId="2" fillId="0" borderId="18" xfId="1" applyNumberFormat="1" applyFont="1" applyBorder="1"/>
    <xf numFmtId="0" fontId="2" fillId="3" borderId="10" xfId="0" applyFont="1" applyFill="1" applyBorder="1"/>
    <xf numFmtId="0" fontId="3" fillId="3" borderId="6" xfId="0" applyFont="1" applyFill="1" applyBorder="1"/>
    <xf numFmtId="0" fontId="3" fillId="3" borderId="8" xfId="0" applyFont="1" applyFill="1" applyBorder="1"/>
    <xf numFmtId="0" fontId="2" fillId="0" borderId="13" xfId="0" applyFont="1" applyFill="1" applyBorder="1"/>
    <xf numFmtId="0" fontId="3" fillId="3" borderId="1" xfId="0" applyFont="1" applyFill="1" applyBorder="1"/>
    <xf numFmtId="0" fontId="3" fillId="0" borderId="1" xfId="0" applyFont="1" applyFill="1" applyBorder="1"/>
    <xf numFmtId="0" fontId="2" fillId="0" borderId="26" xfId="0" applyFont="1" applyFill="1" applyBorder="1"/>
    <xf numFmtId="172" fontId="3" fillId="0" borderId="14" xfId="1" applyNumberFormat="1" applyFont="1" applyFill="1" applyBorder="1"/>
    <xf numFmtId="172" fontId="3" fillId="0" borderId="15" xfId="1" applyNumberFormat="1" applyFont="1" applyFill="1" applyBorder="1"/>
    <xf numFmtId="0" fontId="3" fillId="0" borderId="27" xfId="0" applyFont="1" applyFill="1" applyBorder="1"/>
    <xf numFmtId="0" fontId="3" fillId="0" borderId="28" xfId="0" applyFont="1" applyFill="1" applyBorder="1"/>
    <xf numFmtId="172" fontId="3" fillId="0" borderId="17" xfId="1" applyNumberFormat="1" applyFont="1" applyFill="1" applyBorder="1"/>
    <xf numFmtId="172" fontId="3" fillId="0" borderId="18" xfId="1" applyNumberFormat="1" applyFont="1" applyFill="1" applyBorder="1"/>
    <xf numFmtId="0" fontId="3" fillId="3" borderId="27" xfId="0" applyFont="1" applyFill="1" applyBorder="1"/>
    <xf numFmtId="172" fontId="3" fillId="3" borderId="6" xfId="1" applyNumberFormat="1" applyFont="1" applyFill="1" applyBorder="1"/>
    <xf numFmtId="172" fontId="3" fillId="3" borderId="3" xfId="1" applyNumberFormat="1" applyFont="1" applyFill="1" applyBorder="1"/>
    <xf numFmtId="172" fontId="2" fillId="0" borderId="3" xfId="1" applyNumberFormat="1" applyFont="1" applyFill="1" applyBorder="1"/>
    <xf numFmtId="0" fontId="3" fillId="0" borderId="29" xfId="0" applyFont="1" applyFill="1" applyBorder="1"/>
    <xf numFmtId="0" fontId="3" fillId="0" borderId="30" xfId="0" applyFont="1" applyFill="1" applyBorder="1"/>
    <xf numFmtId="172" fontId="3" fillId="0" borderId="25" xfId="1" applyNumberFormat="1" applyFont="1" applyFill="1" applyBorder="1"/>
    <xf numFmtId="172" fontId="3" fillId="0" borderId="31" xfId="1" applyNumberFormat="1" applyFont="1" applyFill="1" applyBorder="1"/>
    <xf numFmtId="0" fontId="3" fillId="3" borderId="29" xfId="0" applyFont="1" applyFill="1" applyBorder="1"/>
    <xf numFmtId="0" fontId="3" fillId="3" borderId="30" xfId="0" applyFont="1" applyFill="1" applyBorder="1"/>
    <xf numFmtId="172" fontId="3" fillId="3" borderId="25" xfId="1" applyNumberFormat="1" applyFont="1" applyFill="1" applyBorder="1"/>
    <xf numFmtId="172" fontId="3" fillId="3" borderId="31" xfId="1" applyNumberFormat="1" applyFont="1" applyFill="1" applyBorder="1"/>
    <xf numFmtId="172" fontId="2" fillId="0" borderId="12" xfId="1" applyNumberFormat="1" applyFont="1" applyBorder="1"/>
    <xf numFmtId="172" fontId="2" fillId="0" borderId="15" xfId="1" applyNumberFormat="1" applyFont="1" applyBorder="1"/>
    <xf numFmtId="172" fontId="2" fillId="0" borderId="32" xfId="1" applyNumberFormat="1" applyFont="1" applyFill="1" applyBorder="1"/>
    <xf numFmtId="0" fontId="3" fillId="3" borderId="25" xfId="0" applyFont="1" applyFill="1" applyBorder="1"/>
    <xf numFmtId="172" fontId="2" fillId="3" borderId="25" xfId="1" applyNumberFormat="1" applyFont="1" applyFill="1" applyBorder="1"/>
    <xf numFmtId="172" fontId="2" fillId="3" borderId="31" xfId="1" applyNumberFormat="1" applyFont="1" applyFill="1" applyBorder="1"/>
    <xf numFmtId="0" fontId="3" fillId="3" borderId="2" xfId="0" applyFont="1" applyFill="1" applyBorder="1"/>
    <xf numFmtId="0" fontId="3" fillId="0" borderId="33" xfId="0" applyFont="1" applyFill="1" applyBorder="1"/>
    <xf numFmtId="172" fontId="3" fillId="0" borderId="11" xfId="1" applyNumberFormat="1" applyFont="1" applyFill="1" applyBorder="1"/>
    <xf numFmtId="172" fontId="3" fillId="0" borderId="12" xfId="1" applyNumberFormat="1" applyFont="1" applyFill="1" applyBorder="1"/>
    <xf numFmtId="0" fontId="3" fillId="0" borderId="24" xfId="0" applyFont="1" applyFill="1" applyBorder="1"/>
    <xf numFmtId="0" fontId="1" fillId="0" borderId="34" xfId="0" applyFont="1" applyBorder="1"/>
    <xf numFmtId="172" fontId="1" fillId="0" borderId="28" xfId="1" applyNumberFormat="1" applyFont="1" applyBorder="1"/>
    <xf numFmtId="172" fontId="1" fillId="0" borderId="32" xfId="1" applyNumberFormat="1" applyFont="1" applyBorder="1"/>
    <xf numFmtId="172" fontId="7" fillId="3" borderId="9" xfId="1" applyNumberFormat="1" applyFont="1" applyFill="1" applyBorder="1"/>
    <xf numFmtId="172" fontId="7" fillId="3" borderId="7" xfId="1" applyNumberFormat="1" applyFont="1" applyFill="1" applyBorder="1"/>
    <xf numFmtId="0" fontId="3" fillId="3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172" fontId="3" fillId="0" borderId="9" xfId="1" applyNumberFormat="1" applyFont="1" applyFill="1" applyBorder="1" applyAlignment="1">
      <alignment horizontal="center"/>
    </xf>
    <xf numFmtId="0" fontId="2" fillId="0" borderId="25" xfId="0" applyFont="1" applyFill="1" applyBorder="1"/>
    <xf numFmtId="0" fontId="2" fillId="0" borderId="29" xfId="0" applyFont="1" applyFill="1" applyBorder="1"/>
    <xf numFmtId="0" fontId="3" fillId="0" borderId="30" xfId="0" applyFont="1" applyFill="1" applyBorder="1" applyAlignment="1">
      <alignment horizontal="center" textRotation="88"/>
    </xf>
    <xf numFmtId="172" fontId="3" fillId="0" borderId="25" xfId="1" applyNumberFormat="1" applyFont="1" applyFill="1" applyBorder="1" applyAlignment="1">
      <alignment horizontal="center" textRotation="90"/>
    </xf>
    <xf numFmtId="172" fontId="3" fillId="0" borderId="31" xfId="1" applyNumberFormat="1" applyFont="1" applyFill="1" applyBorder="1" applyAlignment="1">
      <alignment horizontal="center" textRotation="90"/>
    </xf>
    <xf numFmtId="0" fontId="4" fillId="0" borderId="0" xfId="0" applyFont="1" applyBorder="1"/>
    <xf numFmtId="0" fontId="2" fillId="3" borderId="27" xfId="0" applyFont="1" applyFill="1" applyBorder="1"/>
    <xf numFmtId="172" fontId="2" fillId="3" borderId="27" xfId="1" applyNumberFormat="1" applyFont="1" applyFill="1" applyBorder="1"/>
    <xf numFmtId="172" fontId="2" fillId="3" borderId="5" xfId="1" applyNumberFormat="1" applyFont="1" applyFill="1" applyBorder="1"/>
    <xf numFmtId="0" fontId="7" fillId="0" borderId="11" xfId="0" applyFont="1" applyFill="1" applyBorder="1"/>
    <xf numFmtId="0" fontId="1" fillId="0" borderId="14" xfId="0" applyFont="1" applyBorder="1"/>
    <xf numFmtId="0" fontId="2" fillId="0" borderId="28" xfId="0" applyFont="1" applyFill="1" applyBorder="1"/>
    <xf numFmtId="172" fontId="2" fillId="0" borderId="28" xfId="1" applyNumberFormat="1" applyFont="1" applyFill="1" applyBorder="1"/>
    <xf numFmtId="0" fontId="2" fillId="3" borderId="25" xfId="0" applyFont="1" applyFill="1" applyBorder="1"/>
    <xf numFmtId="172" fontId="4" fillId="3" borderId="25" xfId="1" applyNumberFormat="1" applyFont="1" applyFill="1" applyBorder="1"/>
    <xf numFmtId="0" fontId="3" fillId="3" borderId="7" xfId="0" applyFont="1" applyFill="1" applyBorder="1"/>
    <xf numFmtId="0" fontId="3" fillId="3" borderId="20" xfId="0" applyFont="1" applyFill="1" applyBorder="1"/>
    <xf numFmtId="0" fontId="3" fillId="3" borderId="19" xfId="0" applyFont="1" applyFill="1" applyBorder="1"/>
    <xf numFmtId="172" fontId="4" fillId="3" borderId="19" xfId="1" applyNumberFormat="1" applyFont="1" applyFill="1" applyBorder="1"/>
    <xf numFmtId="172" fontId="3" fillId="3" borderId="22" xfId="1" applyNumberFormat="1" applyFont="1" applyFill="1" applyBorder="1"/>
    <xf numFmtId="172" fontId="2" fillId="0" borderId="6" xfId="1" applyNumberFormat="1" applyFont="1" applyFill="1" applyBorder="1"/>
    <xf numFmtId="172" fontId="2" fillId="3" borderId="9" xfId="1" applyNumberFormat="1" applyFont="1" applyFill="1" applyBorder="1"/>
    <xf numFmtId="0" fontId="3" fillId="3" borderId="9" xfId="0" applyFont="1" applyFill="1" applyBorder="1" applyAlignment="1">
      <alignment horizontal="right"/>
    </xf>
    <xf numFmtId="0" fontId="3" fillId="3" borderId="25" xfId="0" applyFont="1" applyFill="1" applyBorder="1" applyAlignment="1">
      <alignment horizontal="right"/>
    </xf>
    <xf numFmtId="0" fontId="8" fillId="0" borderId="20" xfId="0" applyFont="1" applyFill="1" applyBorder="1"/>
    <xf numFmtId="0" fontId="8" fillId="0" borderId="24" xfId="0" applyFont="1" applyFill="1" applyBorder="1"/>
    <xf numFmtId="0" fontId="8" fillId="0" borderId="23" xfId="0" applyFont="1" applyFill="1" applyBorder="1"/>
    <xf numFmtId="0" fontId="2" fillId="0" borderId="17" xfId="0" applyFont="1" applyFill="1" applyBorder="1"/>
    <xf numFmtId="0" fontId="2" fillId="3" borderId="27" xfId="0" applyFont="1" applyFill="1" applyBorder="1" applyAlignment="1">
      <alignment horizontal="center"/>
    </xf>
    <xf numFmtId="0" fontId="2" fillId="3" borderId="6" xfId="0" applyFont="1" applyFill="1" applyBorder="1"/>
    <xf numFmtId="172" fontId="4" fillId="3" borderId="6" xfId="1" applyNumberFormat="1" applyFont="1" applyFill="1" applyBorder="1"/>
    <xf numFmtId="0" fontId="3" fillId="3" borderId="8" xfId="0" applyFont="1" applyFill="1" applyBorder="1" applyAlignment="1">
      <alignment horizontal="left"/>
    </xf>
    <xf numFmtId="0" fontId="0" fillId="0" borderId="2" xfId="0" applyBorder="1"/>
    <xf numFmtId="172" fontId="0" fillId="0" borderId="2" xfId="1" applyNumberFormat="1" applyFont="1" applyBorder="1"/>
    <xf numFmtId="0" fontId="0" fillId="0" borderId="29" xfId="0" applyBorder="1"/>
    <xf numFmtId="172" fontId="0" fillId="0" borderId="29" xfId="1" applyNumberFormat="1" applyFont="1" applyBorder="1"/>
    <xf numFmtId="0" fontId="0" fillId="0" borderId="31" xfId="0" applyBorder="1"/>
    <xf numFmtId="0" fontId="2" fillId="0" borderId="1" xfId="0" applyFont="1" applyBorder="1"/>
    <xf numFmtId="0" fontId="3" fillId="0" borderId="2" xfId="0" applyFont="1" applyBorder="1"/>
    <xf numFmtId="0" fontId="2" fillId="0" borderId="2" xfId="0" applyFont="1" applyBorder="1"/>
    <xf numFmtId="172" fontId="2" fillId="0" borderId="6" xfId="1" applyNumberFormat="1" applyFont="1" applyBorder="1"/>
    <xf numFmtId="172" fontId="2" fillId="0" borderId="3" xfId="1" applyNumberFormat="1" applyFont="1" applyBorder="1"/>
    <xf numFmtId="0" fontId="2" fillId="0" borderId="5" xfId="0" applyFont="1" applyBorder="1"/>
    <xf numFmtId="0" fontId="2" fillId="0" borderId="4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172" fontId="3" fillId="0" borderId="27" xfId="1" applyNumberFormat="1" applyFont="1" applyBorder="1"/>
    <xf numFmtId="0" fontId="3" fillId="0" borderId="5" xfId="0" applyFont="1" applyBorder="1"/>
    <xf numFmtId="0" fontId="10" fillId="0" borderId="8" xfId="0" applyFont="1" applyBorder="1"/>
    <xf numFmtId="0" fontId="2" fillId="0" borderId="8" xfId="0" applyFont="1" applyBorder="1"/>
    <xf numFmtId="172" fontId="2" fillId="0" borderId="9" xfId="1" applyNumberFormat="1" applyFont="1" applyBorder="1"/>
    <xf numFmtId="172" fontId="2" fillId="0" borderId="7" xfId="1" applyNumberFormat="1" applyFont="1" applyBorder="1"/>
    <xf numFmtId="0" fontId="3" fillId="0" borderId="1" xfId="0" applyFont="1" applyBorder="1"/>
    <xf numFmtId="0" fontId="2" fillId="0" borderId="6" xfId="0" applyFont="1" applyBorder="1"/>
    <xf numFmtId="172" fontId="4" fillId="0" borderId="6" xfId="1" applyNumberFormat="1" applyFont="1" applyBorder="1"/>
    <xf numFmtId="172" fontId="3" fillId="0" borderId="3" xfId="1" applyNumberFormat="1" applyFont="1" applyBorder="1"/>
    <xf numFmtId="0" fontId="2" fillId="3" borderId="6" xfId="0" applyFont="1" applyFill="1" applyBorder="1" applyAlignment="1">
      <alignment horizontal="center"/>
    </xf>
    <xf numFmtId="0" fontId="3" fillId="3" borderId="3" xfId="0" applyFont="1" applyFill="1" applyBorder="1"/>
    <xf numFmtId="0" fontId="2" fillId="0" borderId="11" xfId="0" applyFont="1" applyBorder="1" applyAlignment="1">
      <alignment horizontal="left"/>
    </xf>
    <xf numFmtId="0" fontId="6" fillId="0" borderId="12" xfId="0" applyFont="1" applyFill="1" applyBorder="1"/>
    <xf numFmtId="0" fontId="2" fillId="0" borderId="22" xfId="0" applyFont="1" applyFill="1" applyBorder="1"/>
    <xf numFmtId="0" fontId="2" fillId="0" borderId="14" xfId="0" applyFont="1" applyBorder="1"/>
    <xf numFmtId="0" fontId="6" fillId="0" borderId="15" xfId="0" applyFont="1" applyFill="1" applyBorder="1"/>
    <xf numFmtId="0" fontId="2" fillId="0" borderId="15" xfId="0" applyFont="1" applyFill="1" applyBorder="1"/>
    <xf numFmtId="0" fontId="2" fillId="0" borderId="17" xfId="0" applyFont="1" applyBorder="1"/>
    <xf numFmtId="0" fontId="6" fillId="0" borderId="18" xfId="0" applyFont="1" applyFill="1" applyBorder="1"/>
    <xf numFmtId="0" fontId="2" fillId="0" borderId="18" xfId="0" applyFont="1" applyBorder="1"/>
    <xf numFmtId="0" fontId="2" fillId="0" borderId="9" xfId="0" applyFont="1" applyBorder="1"/>
    <xf numFmtId="0" fontId="6" fillId="4" borderId="7" xfId="0" applyFont="1" applyFill="1" applyBorder="1"/>
    <xf numFmtId="0" fontId="2" fillId="4" borderId="7" xfId="0" applyFont="1" applyFill="1" applyBorder="1"/>
    <xf numFmtId="172" fontId="4" fillId="4" borderId="9" xfId="1" applyNumberFormat="1" applyFont="1" applyFill="1" applyBorder="1"/>
    <xf numFmtId="172" fontId="4" fillId="4" borderId="7" xfId="1" applyNumberFormat="1" applyFont="1" applyFill="1" applyBorder="1"/>
    <xf numFmtId="0" fontId="3" fillId="3" borderId="27" xfId="0" applyFont="1" applyFill="1" applyBorder="1" applyAlignment="1">
      <alignment horizontal="center"/>
    </xf>
    <xf numFmtId="0" fontId="2" fillId="0" borderId="19" xfId="0" applyFont="1" applyFill="1" applyBorder="1"/>
    <xf numFmtId="172" fontId="2" fillId="0" borderId="19" xfId="1" applyNumberFormat="1" applyFont="1" applyBorder="1"/>
    <xf numFmtId="172" fontId="2" fillId="0" borderId="14" xfId="1" applyNumberFormat="1" applyFont="1" applyBorder="1"/>
    <xf numFmtId="172" fontId="11" fillId="0" borderId="14" xfId="1" applyNumberFormat="1" applyFont="1" applyFill="1" applyBorder="1"/>
    <xf numFmtId="0" fontId="3" fillId="0" borderId="9" xfId="0" applyFont="1" applyBorder="1"/>
    <xf numFmtId="172" fontId="4" fillId="0" borderId="9" xfId="1" applyNumberFormat="1" applyFont="1" applyBorder="1"/>
    <xf numFmtId="172" fontId="3" fillId="0" borderId="7" xfId="1" applyNumberFormat="1" applyFont="1" applyBorder="1"/>
    <xf numFmtId="0" fontId="3" fillId="0" borderId="25" xfId="0" applyFont="1" applyBorder="1"/>
    <xf numFmtId="172" fontId="3" fillId="0" borderId="25" xfId="1" applyNumberFormat="1" applyFont="1" applyBorder="1"/>
    <xf numFmtId="172" fontId="3" fillId="0" borderId="31" xfId="1" applyNumberFormat="1" applyFont="1" applyBorder="1"/>
    <xf numFmtId="0" fontId="3" fillId="3" borderId="25" xfId="0" applyFont="1" applyFill="1" applyBorder="1" applyAlignment="1">
      <alignment horizontal="center"/>
    </xf>
    <xf numFmtId="0" fontId="2" fillId="0" borderId="19" xfId="0" applyFont="1" applyBorder="1"/>
    <xf numFmtId="172" fontId="2" fillId="0" borderId="22" xfId="1" applyNumberFormat="1" applyFont="1" applyBorder="1"/>
    <xf numFmtId="0" fontId="2" fillId="0" borderId="11" xfId="0" applyFont="1" applyBorder="1"/>
    <xf numFmtId="0" fontId="8" fillId="0" borderId="2" xfId="0" applyFont="1" applyFill="1" applyBorder="1" applyAlignment="1">
      <alignment horizontal="left"/>
    </xf>
    <xf numFmtId="0" fontId="8" fillId="0" borderId="24" xfId="0" applyFont="1" applyBorder="1" applyAlignment="1">
      <alignment horizontal="left"/>
    </xf>
    <xf numFmtId="0" fontId="2" fillId="0" borderId="28" xfId="0" applyFont="1" applyBorder="1"/>
    <xf numFmtId="0" fontId="8" fillId="0" borderId="0" xfId="0" applyFont="1" applyBorder="1" applyAlignment="1">
      <alignment horizontal="left"/>
    </xf>
    <xf numFmtId="0" fontId="2" fillId="0" borderId="27" xfId="0" applyFont="1" applyFill="1" applyBorder="1"/>
    <xf numFmtId="172" fontId="2" fillId="0" borderId="27" xfId="1" applyNumberFormat="1" applyFont="1" applyBorder="1"/>
    <xf numFmtId="172" fontId="2" fillId="0" borderId="5" xfId="1" applyNumberFormat="1" applyFont="1" applyFill="1" applyBorder="1"/>
    <xf numFmtId="0" fontId="3" fillId="3" borderId="9" xfId="0" applyFont="1" applyFill="1" applyBorder="1" applyAlignment="1">
      <alignment horizontal="center"/>
    </xf>
    <xf numFmtId="0" fontId="2" fillId="0" borderId="12" xfId="0" applyFont="1" applyBorder="1"/>
    <xf numFmtId="0" fontId="2" fillId="0" borderId="15" xfId="0" applyFont="1" applyBorder="1"/>
    <xf numFmtId="172" fontId="2" fillId="0" borderId="11" xfId="1" applyNumberFormat="1" applyFont="1" applyBorder="1"/>
    <xf numFmtId="172" fontId="2" fillId="0" borderId="28" xfId="1" applyNumberFormat="1" applyFont="1" applyBorder="1"/>
    <xf numFmtId="172" fontId="2" fillId="0" borderId="32" xfId="1" applyNumberFormat="1" applyFont="1" applyBorder="1"/>
    <xf numFmtId="0" fontId="3" fillId="3" borderId="0" xfId="0" applyFont="1" applyFill="1" applyBorder="1"/>
    <xf numFmtId="0" fontId="3" fillId="3" borderId="6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0" borderId="33" xfId="0" applyFont="1" applyBorder="1"/>
    <xf numFmtId="0" fontId="2" fillId="0" borderId="24" xfId="0" applyFont="1" applyFill="1" applyBorder="1"/>
    <xf numFmtId="0" fontId="2" fillId="0" borderId="24" xfId="0" applyFont="1" applyBorder="1"/>
    <xf numFmtId="0" fontId="1" fillId="0" borderId="23" xfId="0" applyFont="1" applyBorder="1"/>
    <xf numFmtId="0" fontId="3" fillId="0" borderId="19" xfId="0" applyFont="1" applyFill="1" applyBorder="1" applyAlignment="1">
      <alignment horizontal="center"/>
    </xf>
    <xf numFmtId="0" fontId="12" fillId="0" borderId="0" xfId="0" applyFont="1" applyFill="1" applyBorder="1"/>
    <xf numFmtId="0" fontId="3" fillId="0" borderId="27" xfId="0" applyFont="1" applyBorder="1"/>
    <xf numFmtId="0" fontId="3" fillId="0" borderId="28" xfId="0" applyFont="1" applyBorder="1" applyAlignment="1">
      <alignment horizontal="center"/>
    </xf>
    <xf numFmtId="0" fontId="12" fillId="0" borderId="2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6" xfId="0" applyFont="1" applyBorder="1"/>
    <xf numFmtId="0" fontId="12" fillId="0" borderId="8" xfId="0" applyFont="1" applyFill="1" applyBorder="1" applyAlignment="1">
      <alignment horizontal="left"/>
    </xf>
    <xf numFmtId="0" fontId="12" fillId="0" borderId="8" xfId="0" applyFont="1" applyFill="1" applyBorder="1"/>
    <xf numFmtId="9" fontId="3" fillId="0" borderId="9" xfId="0" applyNumberFormat="1" applyFont="1" applyBorder="1"/>
    <xf numFmtId="0" fontId="1" fillId="0" borderId="0" xfId="0" applyFont="1" applyBorder="1"/>
    <xf numFmtId="173" fontId="2" fillId="0" borderId="0" xfId="1" applyNumberFormat="1" applyFont="1" applyBorder="1"/>
    <xf numFmtId="173" fontId="1" fillId="0" borderId="0" xfId="1" applyNumberFormat="1" applyFont="1" applyBorder="1"/>
    <xf numFmtId="0" fontId="1" fillId="0" borderId="0" xfId="0" applyFont="1"/>
    <xf numFmtId="172" fontId="1" fillId="0" borderId="0" xfId="1" applyNumberFormat="1" applyFont="1"/>
    <xf numFmtId="172" fontId="2" fillId="0" borderId="0" xfId="1" applyNumberFormat="1" applyFont="1"/>
    <xf numFmtId="172" fontId="1" fillId="0" borderId="0" xfId="0" applyNumberFormat="1" applyFont="1"/>
    <xf numFmtId="0" fontId="2" fillId="0" borderId="0" xfId="0" applyFont="1" applyBorder="1"/>
    <xf numFmtId="172" fontId="2" fillId="0" borderId="0" xfId="1" applyNumberFormat="1" applyFont="1" applyBorder="1"/>
    <xf numFmtId="0" fontId="2" fillId="0" borderId="0" xfId="0" applyFont="1"/>
    <xf numFmtId="0" fontId="13" fillId="0" borderId="0" xfId="0" applyFont="1"/>
    <xf numFmtId="0" fontId="2" fillId="0" borderId="0" xfId="0" applyFont="1" applyFill="1" applyBorder="1"/>
    <xf numFmtId="172" fontId="0" fillId="0" borderId="3" xfId="0" applyNumberFormat="1" applyBorder="1"/>
    <xf numFmtId="0" fontId="16" fillId="2" borderId="0" xfId="0" applyFont="1" applyFill="1" applyBorder="1"/>
    <xf numFmtId="0" fontId="12" fillId="2" borderId="0" xfId="0" applyFont="1" applyFill="1" applyBorder="1"/>
    <xf numFmtId="0" fontId="15" fillId="2" borderId="5" xfId="0" applyFont="1" applyFill="1" applyBorder="1"/>
    <xf numFmtId="0" fontId="15" fillId="2" borderId="0" xfId="0" applyFont="1" applyFill="1" applyBorder="1"/>
    <xf numFmtId="0" fontId="17" fillId="2" borderId="0" xfId="0" applyFont="1" applyFill="1" applyBorder="1"/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1" fillId="2" borderId="0" xfId="0" applyFont="1" applyFill="1" applyBorder="1"/>
    <xf numFmtId="0" fontId="22" fillId="2" borderId="0" xfId="0" applyFont="1" applyFill="1" applyBorder="1"/>
    <xf numFmtId="0" fontId="8" fillId="2" borderId="0" xfId="0" applyFont="1" applyFill="1" applyBorder="1"/>
    <xf numFmtId="0" fontId="9" fillId="2" borderId="0" xfId="0" applyFont="1" applyFill="1" applyBorder="1"/>
    <xf numFmtId="0" fontId="23" fillId="2" borderId="0" xfId="0" applyFont="1" applyFill="1" applyBorder="1"/>
    <xf numFmtId="0" fontId="24" fillId="2" borderId="0" xfId="0" applyFont="1" applyFill="1" applyBorder="1"/>
    <xf numFmtId="0" fontId="0" fillId="2" borderId="0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30" xfId="0" applyFill="1" applyBorder="1"/>
    <xf numFmtId="0" fontId="0" fillId="2" borderId="29" xfId="0" applyFill="1" applyBorder="1"/>
    <xf numFmtId="0" fontId="0" fillId="2" borderId="31" xfId="0" applyFill="1" applyBorder="1"/>
    <xf numFmtId="0" fontId="0" fillId="0" borderId="0" xfId="0" applyBorder="1"/>
    <xf numFmtId="0" fontId="0" fillId="0" borderId="0" xfId="0" applyFill="1" applyBorder="1"/>
    <xf numFmtId="0" fontId="25" fillId="2" borderId="1" xfId="0" applyFont="1" applyFill="1" applyBorder="1"/>
    <xf numFmtId="0" fontId="25" fillId="2" borderId="2" xfId="0" applyFont="1" applyFill="1" applyBorder="1"/>
    <xf numFmtId="0" fontId="4" fillId="2" borderId="2" xfId="0" applyFont="1" applyFill="1" applyBorder="1"/>
    <xf numFmtId="0" fontId="9" fillId="2" borderId="2" xfId="0" applyFont="1" applyFill="1" applyBorder="1"/>
    <xf numFmtId="0" fontId="4" fillId="2" borderId="3" xfId="0" applyFont="1" applyFill="1" applyBorder="1"/>
    <xf numFmtId="0" fontId="25" fillId="2" borderId="4" xfId="0" applyFont="1" applyFill="1" applyBorder="1"/>
    <xf numFmtId="0" fontId="25" fillId="2" borderId="0" xfId="0" applyFont="1" applyFill="1" applyBorder="1"/>
    <xf numFmtId="0" fontId="26" fillId="2" borderId="0" xfId="0" applyFont="1" applyFill="1" applyBorder="1"/>
    <xf numFmtId="0" fontId="9" fillId="2" borderId="30" xfId="0" applyFont="1" applyFill="1" applyBorder="1"/>
    <xf numFmtId="0" fontId="9" fillId="2" borderId="29" xfId="0" applyFont="1" applyFill="1" applyBorder="1"/>
    <xf numFmtId="0" fontId="9" fillId="0" borderId="6" xfId="0" applyFont="1" applyFill="1" applyBorder="1"/>
    <xf numFmtId="0" fontId="9" fillId="0" borderId="2" xfId="0" applyFont="1" applyFill="1" applyBorder="1"/>
    <xf numFmtId="0" fontId="27" fillId="0" borderId="2" xfId="0" applyFont="1" applyFill="1" applyBorder="1"/>
    <xf numFmtId="0" fontId="26" fillId="0" borderId="2" xfId="0" applyFont="1" applyFill="1" applyBorder="1"/>
    <xf numFmtId="0" fontId="4" fillId="0" borderId="2" xfId="0" applyFont="1" applyFill="1" applyBorder="1"/>
    <xf numFmtId="0" fontId="4" fillId="0" borderId="6" xfId="0" applyFont="1" applyFill="1" applyBorder="1" applyAlignment="1">
      <alignment horizontal="center" textRotation="90"/>
    </xf>
    <xf numFmtId="0" fontId="9" fillId="0" borderId="27" xfId="0" applyFont="1" applyFill="1" applyBorder="1"/>
    <xf numFmtId="0" fontId="9" fillId="0" borderId="0" xfId="0" applyFont="1" applyFill="1" applyBorder="1"/>
    <xf numFmtId="0" fontId="4" fillId="0" borderId="25" xfId="0" applyFont="1" applyFill="1" applyBorder="1" applyAlignment="1">
      <alignment horizontal="center"/>
    </xf>
    <xf numFmtId="0" fontId="4" fillId="3" borderId="6" xfId="0" applyFont="1" applyFill="1" applyBorder="1"/>
    <xf numFmtId="0" fontId="25" fillId="3" borderId="1" xfId="0" applyFont="1" applyFill="1" applyBorder="1"/>
    <xf numFmtId="0" fontId="25" fillId="3" borderId="2" xfId="0" applyFont="1" applyFill="1" applyBorder="1"/>
    <xf numFmtId="0" fontId="28" fillId="3" borderId="2" xfId="0" applyFont="1" applyFill="1" applyBorder="1"/>
    <xf numFmtId="0" fontId="9" fillId="3" borderId="6" xfId="0" applyFont="1" applyFill="1" applyBorder="1"/>
    <xf numFmtId="0" fontId="9" fillId="3" borderId="2" xfId="0" applyFont="1" applyFill="1" applyBorder="1"/>
    <xf numFmtId="0" fontId="4" fillId="3" borderId="25" xfId="0" applyFont="1" applyFill="1" applyBorder="1"/>
    <xf numFmtId="0" fontId="9" fillId="3" borderId="30" xfId="0" applyFont="1" applyFill="1" applyBorder="1"/>
    <xf numFmtId="0" fontId="9" fillId="3" borderId="29" xfId="0" applyFont="1" applyFill="1" applyBorder="1"/>
    <xf numFmtId="0" fontId="9" fillId="3" borderId="27" xfId="0" applyFont="1" applyFill="1" applyBorder="1"/>
    <xf numFmtId="0" fontId="9" fillId="3" borderId="0" xfId="0" applyFont="1" applyFill="1" applyBorder="1"/>
    <xf numFmtId="0" fontId="8" fillId="0" borderId="0" xfId="0" applyFont="1" applyFill="1" applyBorder="1"/>
    <xf numFmtId="0" fontId="9" fillId="0" borderId="1" xfId="0" applyFont="1" applyFill="1" applyBorder="1"/>
    <xf numFmtId="172" fontId="9" fillId="0" borderId="1" xfId="1" applyNumberFormat="1" applyFont="1" applyFill="1" applyBorder="1"/>
    <xf numFmtId="0" fontId="9" fillId="0" borderId="4" xfId="0" applyFont="1" applyFill="1" applyBorder="1"/>
    <xf numFmtId="172" fontId="9" fillId="0" borderId="4" xfId="1" applyNumberFormat="1" applyFont="1" applyFill="1" applyBorder="1"/>
    <xf numFmtId="0" fontId="15" fillId="0" borderId="0" xfId="0" applyFont="1" applyBorder="1"/>
    <xf numFmtId="0" fontId="4" fillId="3" borderId="9" xfId="0" applyFont="1" applyFill="1" applyBorder="1"/>
    <xf numFmtId="0" fontId="25" fillId="3" borderId="10" xfId="0" applyFont="1" applyFill="1" applyBorder="1"/>
    <xf numFmtId="0" fontId="25" fillId="3" borderId="8" xfId="0" applyFont="1" applyFill="1" applyBorder="1"/>
    <xf numFmtId="0" fontId="28" fillId="3" borderId="8" xfId="0" applyFont="1" applyFill="1" applyBorder="1"/>
    <xf numFmtId="0" fontId="9" fillId="3" borderId="25" xfId="0" applyFont="1" applyFill="1" applyBorder="1"/>
    <xf numFmtId="172" fontId="9" fillId="3" borderId="9" xfId="1" applyNumberFormat="1" applyFont="1" applyFill="1" applyBorder="1"/>
    <xf numFmtId="0" fontId="4" fillId="0" borderId="27" xfId="0" applyFont="1" applyFill="1" applyBorder="1"/>
    <xf numFmtId="0" fontId="25" fillId="0" borderId="0" xfId="0" applyFont="1" applyFill="1" applyBorder="1"/>
    <xf numFmtId="0" fontId="28" fillId="0" borderId="0" xfId="0" applyFont="1" applyFill="1" applyBorder="1"/>
    <xf numFmtId="172" fontId="9" fillId="0" borderId="0" xfId="1" applyNumberFormat="1" applyFont="1" applyFill="1" applyBorder="1"/>
    <xf numFmtId="172" fontId="9" fillId="0" borderId="27" xfId="1" applyNumberFormat="1" applyFont="1" applyFill="1" applyBorder="1"/>
    <xf numFmtId="172" fontId="9" fillId="3" borderId="6" xfId="1" applyNumberFormat="1" applyFont="1" applyFill="1" applyBorder="1"/>
    <xf numFmtId="0" fontId="4" fillId="3" borderId="29" xfId="0" applyFont="1" applyFill="1" applyBorder="1"/>
    <xf numFmtId="172" fontId="9" fillId="3" borderId="25" xfId="1" applyNumberFormat="1" applyFont="1" applyFill="1" applyBorder="1"/>
    <xf numFmtId="0" fontId="9" fillId="3" borderId="9" xfId="0" applyFont="1" applyFill="1" applyBorder="1"/>
    <xf numFmtId="0" fontId="4" fillId="3" borderId="30" xfId="0" applyFont="1" applyFill="1" applyBorder="1"/>
    <xf numFmtId="0" fontId="9" fillId="3" borderId="10" xfId="0" applyFont="1" applyFill="1" applyBorder="1"/>
    <xf numFmtId="0" fontId="9" fillId="3" borderId="8" xfId="0" applyFont="1" applyFill="1" applyBorder="1"/>
    <xf numFmtId="0" fontId="25" fillId="3" borderId="8" xfId="0" applyFont="1" applyFill="1" applyBorder="1" applyAlignment="1">
      <alignment horizontal="center"/>
    </xf>
    <xf numFmtId="0" fontId="25" fillId="3" borderId="7" xfId="0" applyFont="1" applyFill="1" applyBorder="1" applyAlignment="1">
      <alignment horizontal="center"/>
    </xf>
    <xf numFmtId="172" fontId="4" fillId="0" borderId="0" xfId="1" applyNumberFormat="1" applyFont="1" applyFill="1" applyBorder="1"/>
    <xf numFmtId="0" fontId="4" fillId="0" borderId="25" xfId="0" applyFont="1" applyFill="1" applyBorder="1"/>
    <xf numFmtId="0" fontId="25" fillId="0" borderId="29" xfId="0" applyFont="1" applyFill="1" applyBorder="1"/>
    <xf numFmtId="0" fontId="25" fillId="5" borderId="6" xfId="0" applyFont="1" applyFill="1" applyBorder="1"/>
    <xf numFmtId="0" fontId="26" fillId="6" borderId="2" xfId="0" applyFont="1" applyFill="1" applyBorder="1"/>
    <xf numFmtId="0" fontId="2" fillId="6" borderId="2" xfId="0" applyFont="1" applyFill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25" fillId="5" borderId="25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5" fillId="7" borderId="6" xfId="0" applyFont="1" applyFill="1" applyBorder="1"/>
    <xf numFmtId="0" fontId="25" fillId="7" borderId="2" xfId="0" applyFont="1" applyFill="1" applyBorder="1"/>
    <xf numFmtId="0" fontId="25" fillId="7" borderId="1" xfId="0" applyFont="1" applyFill="1" applyBorder="1"/>
    <xf numFmtId="0" fontId="25" fillId="7" borderId="27" xfId="0" applyFont="1" applyFill="1" applyBorder="1"/>
    <xf numFmtId="0" fontId="25" fillId="7" borderId="0" xfId="0" applyFont="1" applyFill="1" applyBorder="1"/>
    <xf numFmtId="0" fontId="25" fillId="7" borderId="4" xfId="0" applyFont="1" applyFill="1" applyBorder="1"/>
    <xf numFmtId="0" fontId="4" fillId="0" borderId="1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5" fillId="8" borderId="8" xfId="0" applyFont="1" applyFill="1" applyBorder="1"/>
    <xf numFmtId="172" fontId="4" fillId="0" borderId="19" xfId="1" applyNumberFormat="1" applyFont="1" applyBorder="1"/>
    <xf numFmtId="172" fontId="4" fillId="0" borderId="20" xfId="1" applyNumberFormat="1" applyFont="1" applyBorder="1"/>
    <xf numFmtId="0" fontId="28" fillId="0" borderId="0" xfId="0" applyFont="1" applyBorder="1"/>
    <xf numFmtId="172" fontId="4" fillId="0" borderId="14" xfId="1" applyNumberFormat="1" applyFont="1" applyBorder="1"/>
    <xf numFmtId="172" fontId="4" fillId="0" borderId="24" xfId="1" applyNumberFormat="1" applyFont="1" applyBorder="1"/>
    <xf numFmtId="0" fontId="28" fillId="0" borderId="8" xfId="0" applyFont="1" applyBorder="1"/>
    <xf numFmtId="172" fontId="4" fillId="0" borderId="17" xfId="1" applyNumberFormat="1" applyFont="1" applyBorder="1"/>
    <xf numFmtId="172" fontId="4" fillId="0" borderId="23" xfId="1" applyNumberFormat="1" applyFont="1" applyBorder="1"/>
    <xf numFmtId="0" fontId="25" fillId="0" borderId="8" xfId="0" applyFont="1" applyBorder="1"/>
    <xf numFmtId="172" fontId="4" fillId="0" borderId="8" xfId="1" applyNumberFormat="1" applyFont="1" applyBorder="1"/>
    <xf numFmtId="172" fontId="4" fillId="0" borderId="11" xfId="1" applyNumberFormat="1" applyFont="1" applyBorder="1"/>
    <xf numFmtId="172" fontId="4" fillId="0" borderId="33" xfId="1" applyNumberFormat="1" applyFont="1" applyBorder="1"/>
    <xf numFmtId="0" fontId="29" fillId="0" borderId="24" xfId="0" applyFont="1" applyBorder="1"/>
    <xf numFmtId="0" fontId="4" fillId="0" borderId="17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172" fontId="4" fillId="0" borderId="28" xfId="1" applyNumberFormat="1" applyFont="1" applyBorder="1"/>
    <xf numFmtId="172" fontId="4" fillId="0" borderId="5" xfId="1" applyNumberFormat="1" applyFont="1" applyBorder="1"/>
    <xf numFmtId="0" fontId="4" fillId="0" borderId="11" xfId="0" applyFont="1" applyBorder="1" applyAlignment="1">
      <alignment horizontal="center"/>
    </xf>
    <xf numFmtId="0" fontId="25" fillId="0" borderId="20" xfId="0" applyFont="1" applyBorder="1"/>
    <xf numFmtId="172" fontId="2" fillId="0" borderId="24" xfId="1" applyNumberFormat="1" applyFont="1" applyBorder="1"/>
    <xf numFmtId="0" fontId="4" fillId="0" borderId="14" xfId="0" applyFont="1" applyBorder="1"/>
    <xf numFmtId="172" fontId="2" fillId="0" borderId="23" xfId="1" applyNumberFormat="1" applyFont="1" applyBorder="1"/>
    <xf numFmtId="0" fontId="4" fillId="0" borderId="25" xfId="0" applyFont="1" applyBorder="1"/>
    <xf numFmtId="0" fontId="8" fillId="0" borderId="33" xfId="0" applyFont="1" applyFill="1" applyBorder="1"/>
    <xf numFmtId="0" fontId="8" fillId="0" borderId="34" xfId="0" applyFont="1" applyBorder="1"/>
    <xf numFmtId="172" fontId="2" fillId="0" borderId="0" xfId="1" applyNumberFormat="1" applyFont="1" applyFill="1" applyBorder="1"/>
    <xf numFmtId="172" fontId="0" fillId="0" borderId="0" xfId="1" applyNumberFormat="1" applyFont="1" applyFill="1" applyBorder="1"/>
    <xf numFmtId="0" fontId="0" fillId="0" borderId="0" xfId="0" applyFill="1"/>
    <xf numFmtId="0" fontId="3" fillId="0" borderId="6" xfId="0" applyFont="1" applyFill="1" applyBorder="1" applyAlignment="1">
      <alignment horizontal="center" textRotation="90"/>
    </xf>
    <xf numFmtId="0" fontId="3" fillId="0" borderId="27" xfId="0" applyFont="1" applyFill="1" applyBorder="1" applyAlignment="1">
      <alignment horizontal="center" textRotation="90"/>
    </xf>
    <xf numFmtId="0" fontId="15" fillId="2" borderId="10" xfId="0" applyFont="1" applyFill="1" applyBorder="1"/>
    <xf numFmtId="0" fontId="15" fillId="2" borderId="8" xfId="0" applyFont="1" applyFill="1" applyBorder="1"/>
    <xf numFmtId="0" fontId="15" fillId="2" borderId="7" xfId="0" applyFont="1" applyFill="1" applyBorder="1"/>
    <xf numFmtId="0" fontId="15" fillId="2" borderId="4" xfId="0" applyFont="1" applyFill="1" applyBorder="1"/>
    <xf numFmtId="0" fontId="8" fillId="2" borderId="4" xfId="0" applyFont="1" applyFill="1" applyBorder="1"/>
    <xf numFmtId="0" fontId="2" fillId="2" borderId="33" xfId="0" applyFont="1" applyFill="1" applyBorder="1"/>
    <xf numFmtId="0" fontId="2" fillId="2" borderId="24" xfId="0" applyFont="1" applyFill="1" applyBorder="1"/>
    <xf numFmtId="0" fontId="2" fillId="2" borderId="23" xfId="0" applyFont="1" applyFill="1" applyBorder="1"/>
    <xf numFmtId="0" fontId="6" fillId="0" borderId="32" xfId="0" applyFont="1" applyFill="1" applyBorder="1"/>
    <xf numFmtId="0" fontId="1" fillId="0" borderId="28" xfId="0" applyFont="1" applyBorder="1"/>
    <xf numFmtId="0" fontId="7" fillId="3" borderId="9" xfId="0" applyFont="1" applyFill="1" applyBorder="1"/>
    <xf numFmtId="0" fontId="3" fillId="0" borderId="19" xfId="0" applyFont="1" applyFill="1" applyBorder="1" applyAlignment="1">
      <alignment horizontal="left"/>
    </xf>
    <xf numFmtId="0" fontId="8" fillId="0" borderId="3" xfId="0" applyFont="1" applyFill="1" applyBorder="1"/>
    <xf numFmtId="0" fontId="3" fillId="0" borderId="14" xfId="0" applyFont="1" applyFill="1" applyBorder="1" applyAlignment="1">
      <alignment horizontal="left"/>
    </xf>
    <xf numFmtId="0" fontId="3" fillId="0" borderId="17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5" fillId="3" borderId="29" xfId="0" applyFont="1" applyFill="1" applyBorder="1"/>
    <xf numFmtId="0" fontId="2" fillId="3" borderId="9" xfId="0" applyFont="1" applyFill="1" applyBorder="1" applyAlignment="1">
      <alignment horizontal="left"/>
    </xf>
    <xf numFmtId="0" fontId="5" fillId="3" borderId="7" xfId="0" applyFont="1" applyFill="1" applyBorder="1"/>
    <xf numFmtId="0" fontId="0" fillId="0" borderId="6" xfId="0" applyBorder="1"/>
    <xf numFmtId="0" fontId="0" fillId="0" borderId="25" xfId="0" applyBorder="1"/>
    <xf numFmtId="0" fontId="2" fillId="0" borderId="27" xfId="0" applyFont="1" applyBorder="1"/>
    <xf numFmtId="0" fontId="8" fillId="0" borderId="12" xfId="0" applyFont="1" applyFill="1" applyBorder="1" applyAlignment="1"/>
    <xf numFmtId="0" fontId="2" fillId="0" borderId="22" xfId="0" applyFont="1" applyBorder="1"/>
    <xf numFmtId="0" fontId="8" fillId="0" borderId="15" xfId="0" applyFont="1" applyFill="1" applyBorder="1" applyAlignment="1"/>
    <xf numFmtId="0" fontId="8" fillId="0" borderId="32" xfId="0" applyFont="1" applyFill="1" applyBorder="1" applyAlignment="1"/>
    <xf numFmtId="0" fontId="3" fillId="0" borderId="11" xfId="0" applyFont="1" applyBorder="1"/>
    <xf numFmtId="0" fontId="8" fillId="0" borderId="12" xfId="0" applyFont="1" applyFill="1" applyBorder="1"/>
    <xf numFmtId="0" fontId="8" fillId="0" borderId="15" xfId="0" applyFont="1" applyFill="1" applyBorder="1"/>
    <xf numFmtId="0" fontId="3" fillId="0" borderId="14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8" fillId="0" borderId="18" xfId="0" applyFont="1" applyFill="1" applyBorder="1"/>
    <xf numFmtId="0" fontId="12" fillId="3" borderId="7" xfId="0" applyFont="1" applyFill="1" applyBorder="1"/>
    <xf numFmtId="0" fontId="3" fillId="0" borderId="4" xfId="0" applyFont="1" applyBorder="1"/>
    <xf numFmtId="0" fontId="3" fillId="0" borderId="10" xfId="0" applyFont="1" applyBorder="1"/>
    <xf numFmtId="9" fontId="3" fillId="0" borderId="10" xfId="0" applyNumberFormat="1" applyFont="1" applyBorder="1"/>
    <xf numFmtId="0" fontId="30" fillId="0" borderId="4" xfId="0" applyFont="1" applyBorder="1"/>
    <xf numFmtId="172" fontId="30" fillId="0" borderId="4" xfId="1" applyNumberFormat="1" applyFont="1" applyBorder="1"/>
    <xf numFmtId="0" fontId="30" fillId="0" borderId="30" xfId="0" applyFont="1" applyBorder="1"/>
    <xf numFmtId="172" fontId="9" fillId="0" borderId="30" xfId="1" applyNumberFormat="1" applyFont="1" applyBorder="1"/>
    <xf numFmtId="0" fontId="4" fillId="0" borderId="30" xfId="0" applyFont="1" applyFill="1" applyBorder="1"/>
    <xf numFmtId="0" fontId="9" fillId="0" borderId="29" xfId="0" applyFont="1" applyFill="1" applyBorder="1"/>
    <xf numFmtId="172" fontId="9" fillId="0" borderId="29" xfId="1" applyNumberFormat="1" applyFont="1" applyFill="1" applyBorder="1"/>
    <xf numFmtId="172" fontId="9" fillId="0" borderId="25" xfId="1" applyNumberFormat="1" applyFont="1" applyFill="1" applyBorder="1"/>
    <xf numFmtId="0" fontId="9" fillId="0" borderId="0" xfId="0" applyFont="1" applyFill="1"/>
    <xf numFmtId="172" fontId="9" fillId="0" borderId="0" xfId="1" applyNumberFormat="1" applyFont="1" applyFill="1"/>
    <xf numFmtId="172" fontId="9" fillId="0" borderId="0" xfId="0" applyNumberFormat="1" applyFont="1" applyFill="1"/>
    <xf numFmtId="0" fontId="3" fillId="0" borderId="6" xfId="0" applyFont="1" applyFill="1" applyBorder="1" applyAlignment="1">
      <alignment horizontal="center"/>
    </xf>
    <xf numFmtId="0" fontId="26" fillId="2" borderId="5" xfId="0" applyFont="1" applyFill="1" applyBorder="1"/>
    <xf numFmtId="0" fontId="9" fillId="2" borderId="31" xfId="0" applyFont="1" applyFill="1" applyBorder="1"/>
    <xf numFmtId="0" fontId="9" fillId="3" borderId="3" xfId="0" applyFont="1" applyFill="1" applyBorder="1"/>
    <xf numFmtId="0" fontId="9" fillId="3" borderId="5" xfId="0" applyFont="1" applyFill="1" applyBorder="1"/>
    <xf numFmtId="172" fontId="9" fillId="0" borderId="6" xfId="1" applyNumberFormat="1" applyFont="1" applyFill="1" applyBorder="1"/>
    <xf numFmtId="172" fontId="30" fillId="0" borderId="27" xfId="1" applyNumberFormat="1" applyFont="1" applyBorder="1"/>
    <xf numFmtId="172" fontId="9" fillId="3" borderId="30" xfId="1" applyNumberFormat="1" applyFont="1" applyFill="1" applyBorder="1"/>
    <xf numFmtId="172" fontId="9" fillId="3" borderId="1" xfId="1" applyNumberFormat="1" applyFont="1" applyFill="1" applyBorder="1"/>
    <xf numFmtId="172" fontId="4" fillId="3" borderId="10" xfId="1" applyNumberFormat="1" applyFont="1" applyFill="1" applyBorder="1"/>
    <xf numFmtId="172" fontId="9" fillId="3" borderId="10" xfId="1" applyNumberFormat="1" applyFont="1" applyFill="1" applyBorder="1"/>
    <xf numFmtId="172" fontId="4" fillId="0" borderId="4" xfId="1" applyNumberFormat="1" applyFont="1" applyFill="1" applyBorder="1"/>
    <xf numFmtId="172" fontId="4" fillId="0" borderId="30" xfId="1" applyNumberFormat="1" applyFont="1" applyFill="1" applyBorder="1"/>
    <xf numFmtId="172" fontId="2" fillId="0" borderId="12" xfId="1" applyNumberFormat="1" applyFont="1" applyFill="1" applyBorder="1"/>
    <xf numFmtId="172" fontId="7" fillId="0" borderId="11" xfId="1" applyNumberFormat="1" applyFont="1" applyFill="1" applyBorder="1"/>
    <xf numFmtId="172" fontId="9" fillId="0" borderId="12" xfId="1" applyNumberFormat="1" applyFont="1" applyFill="1" applyBorder="1"/>
    <xf numFmtId="172" fontId="1" fillId="0" borderId="14" xfId="1" applyNumberFormat="1" applyFont="1" applyBorder="1"/>
    <xf numFmtId="172" fontId="1" fillId="0" borderId="18" xfId="1" applyNumberFormat="1" applyFont="1" applyBorder="1"/>
    <xf numFmtId="172" fontId="1" fillId="0" borderId="0" xfId="1" applyNumberFormat="1" applyFont="1" applyBorder="1"/>
    <xf numFmtId="0" fontId="3" fillId="0" borderId="10" xfId="0" applyFont="1" applyFill="1" applyBorder="1" applyAlignment="1">
      <alignment horizontal="center"/>
    </xf>
    <xf numFmtId="172" fontId="2" fillId="0" borderId="8" xfId="1" applyNumberFormat="1" applyFont="1" applyBorder="1"/>
    <xf numFmtId="0" fontId="0" fillId="2" borderId="9" xfId="0" applyFill="1" applyBorder="1"/>
    <xf numFmtId="0" fontId="3" fillId="0" borderId="1" xfId="0" applyFont="1" applyFill="1" applyBorder="1" applyAlignment="1">
      <alignment horizontal="right"/>
    </xf>
    <xf numFmtId="0" fontId="3" fillId="0" borderId="10" xfId="0" applyFont="1" applyFill="1" applyBorder="1" applyAlignment="1">
      <alignment horizontal="right"/>
    </xf>
    <xf numFmtId="0" fontId="3" fillId="0" borderId="21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left"/>
    </xf>
    <xf numFmtId="0" fontId="3" fillId="0" borderId="16" xfId="0" applyFont="1" applyFill="1" applyBorder="1" applyAlignment="1">
      <alignment horizontal="left"/>
    </xf>
    <xf numFmtId="0" fontId="2" fillId="3" borderId="31" xfId="0" applyFont="1" applyFill="1" applyBorder="1"/>
    <xf numFmtId="0" fontId="9" fillId="0" borderId="26" xfId="0" applyFont="1" applyFill="1" applyBorder="1"/>
    <xf numFmtId="0" fontId="9" fillId="0" borderId="13" xfId="0" applyFont="1" applyFill="1" applyBorder="1"/>
    <xf numFmtId="0" fontId="8" fillId="0" borderId="13" xfId="0" applyFont="1" applyFill="1" applyBorder="1"/>
    <xf numFmtId="0" fontId="6" fillId="0" borderId="35" xfId="0" applyFont="1" applyFill="1" applyBorder="1"/>
    <xf numFmtId="0" fontId="3" fillId="0" borderId="34" xfId="0" applyFont="1" applyFill="1" applyBorder="1"/>
    <xf numFmtId="172" fontId="2" fillId="0" borderId="11" xfId="1" applyNumberFormat="1" applyFont="1" applyFill="1" applyBorder="1"/>
    <xf numFmtId="172" fontId="0" fillId="0" borderId="0" xfId="0" applyNumberFormat="1"/>
    <xf numFmtId="172" fontId="4" fillId="0" borderId="27" xfId="1" applyNumberFormat="1" applyFont="1" applyBorder="1"/>
    <xf numFmtId="172" fontId="31" fillId="0" borderId="9" xfId="1" applyNumberFormat="1" applyFont="1" applyBorder="1"/>
    <xf numFmtId="0" fontId="3" fillId="0" borderId="6" xfId="0" applyFont="1" applyFill="1" applyBorder="1" applyAlignment="1">
      <alignment horizontal="center" textRotation="90"/>
    </xf>
    <xf numFmtId="0" fontId="3" fillId="0" borderId="27" xfId="0" applyFont="1" applyFill="1" applyBorder="1" applyAlignment="1">
      <alignment horizontal="center" textRotation="90"/>
    </xf>
    <xf numFmtId="0" fontId="4" fillId="0" borderId="6" xfId="0" applyFont="1" applyFill="1" applyBorder="1" applyAlignment="1">
      <alignment horizontal="center" textRotation="90"/>
    </xf>
    <xf numFmtId="0" fontId="4" fillId="0" borderId="25" xfId="0" applyFont="1" applyFill="1" applyBorder="1" applyAlignment="1">
      <alignment horizontal="center" textRotation="90"/>
    </xf>
    <xf numFmtId="0" fontId="4" fillId="0" borderId="6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inanca%202/My%20Documents/IEKA/TESTI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ASQYRAT%20FINANCIARE%20Spas%20Stantartev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UDITIMET%20%20%202010\AUDITIMI%20%20BOGA%20%20%20%20J%2087905507%20I%20%20%20%202009%20%20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UDITIMET%20%20%202010\AUDITIMI%20%20%20Xhihani%20%20J%2063105848%20F%20%202009%20%20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UDITIMET%20%20%202010\AUDITIMI%20%20%20KAP%20%20%20%20%20J%2062903833%20Q%20%20kavaje%20%202009%20%20S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shtrimi"/>
      <sheetName val="Bilanci"/>
      <sheetName val="PASH"/>
      <sheetName val="CASHdirekt"/>
      <sheetName val="CASH indirekt"/>
      <sheetName val="kapitali"/>
    </sheetNames>
    <sheetDataSet>
      <sheetData sheetId="0"/>
      <sheetData sheetId="1" refreshError="1">
        <row r="24">
          <cell r="B24" t="str">
            <v>Parapagesa per funizimet</v>
          </cell>
        </row>
        <row r="27">
          <cell r="B27" t="str">
            <v>Parapagime dhe shpenzime te shtyra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ilanci"/>
      <sheetName val="Fluksit"/>
      <sheetName val="konsil"/>
      <sheetName val="kapit"/>
      <sheetName val="pasyFH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Kapitali</v>
          </cell>
          <cell r="D10" t="str">
            <v>Primi I</v>
          </cell>
          <cell r="G10" t="str">
            <v xml:space="preserve">Fitimi  </v>
          </cell>
          <cell r="H10" t="str">
            <v>Totali</v>
          </cell>
        </row>
        <row r="11">
          <cell r="C11" t="str">
            <v>aksionere</v>
          </cell>
          <cell r="D11" t="str">
            <v>aksionit</v>
          </cell>
          <cell r="G11" t="str">
            <v>pashperndare</v>
          </cell>
        </row>
        <row r="15">
          <cell r="B15" t="str">
            <v>Efekti I ndryshimeve ne politikat kontable</v>
          </cell>
        </row>
        <row r="17">
          <cell r="B17" t="str">
            <v>Pozicioni I rregulluar</v>
          </cell>
        </row>
      </sheetData>
      <sheetData sheetId="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4"/>
      <sheetName val="TVSH"/>
      <sheetName val="pagat"/>
      <sheetName val="Amort"/>
      <sheetName val="F;H"/>
      <sheetName val="tatim fitim"/>
      <sheetName val="bil stan"/>
      <sheetName val="Dek"/>
      <sheetName val="Paq zhdog"/>
      <sheetName val="Inv AQT"/>
      <sheetName val="cash flow"/>
      <sheetName val="pasq raport"/>
      <sheetName val="cesh"/>
      <sheetName val="fordek"/>
      <sheetName val="kap STAN"/>
      <sheetName val="indirk"/>
      <sheetName val="ANALIZA"/>
    </sheetNames>
    <sheetDataSet>
      <sheetData sheetId="0"/>
      <sheetData sheetId="1">
        <row r="4">
          <cell r="A4" t="str">
            <v>NIPT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4"/>
      <sheetName val="TVSH"/>
      <sheetName val="pagat"/>
      <sheetName val="Amort"/>
      <sheetName val="F;H"/>
      <sheetName val="tatim fitim"/>
      <sheetName val="bil stan"/>
      <sheetName val="Dek"/>
      <sheetName val="Paq zhdog"/>
      <sheetName val="Inv AQT"/>
      <sheetName val="cash flow"/>
      <sheetName val="pasq raport"/>
      <sheetName val="cesh"/>
      <sheetName val="fordek"/>
      <sheetName val="kap STAN"/>
      <sheetName val="indirk"/>
      <sheetName val="ANALIZA"/>
    </sheetNames>
    <sheetDataSet>
      <sheetData sheetId="0"/>
      <sheetData sheetId="1">
        <row r="3">
          <cell r="A3" t="str">
            <v>KAVAJE</v>
          </cell>
        </row>
      </sheetData>
      <sheetData sheetId="2"/>
      <sheetData sheetId="3"/>
      <sheetData sheetId="4"/>
      <sheetData sheetId="5"/>
      <sheetData sheetId="6">
        <row r="2">
          <cell r="B2" t="str">
            <v>KAVAJE</v>
          </cell>
        </row>
        <row r="73">
          <cell r="B73" t="str">
            <v>Detyrim tatimore tatim qera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4"/>
      <sheetName val="TVSH"/>
      <sheetName val="pagat"/>
      <sheetName val="Amort"/>
      <sheetName val="F;H"/>
      <sheetName val="tatim fitim"/>
      <sheetName val="bil stan"/>
      <sheetName val="Dek"/>
      <sheetName val="Paq zhdog"/>
      <sheetName val="Inv AQT"/>
      <sheetName val="cash flow"/>
      <sheetName val="pasq raport"/>
      <sheetName val="cesh"/>
      <sheetName val="fordek"/>
      <sheetName val="kap STAN"/>
      <sheetName val="indirk"/>
      <sheetName val="ANALIZA"/>
    </sheetNames>
    <sheetDataSet>
      <sheetData sheetId="0">
        <row r="8">
          <cell r="C8" t="str">
            <v>OBJEKTI:  "PRODHIM  TE ACQUACULTURES"</v>
          </cell>
        </row>
      </sheetData>
      <sheetData sheetId="1">
        <row r="2">
          <cell r="A2" t="str">
            <v>SHOQERIA  "  K.A.P" sh.p.k</v>
          </cell>
        </row>
        <row r="4">
          <cell r="B4" t="str">
            <v>J 62903833 Q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4">
          <cell r="B34" t="str">
            <v>te tjera</v>
          </cell>
        </row>
      </sheetData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4"/>
  <sheetViews>
    <sheetView topLeftCell="A7" workbookViewId="0">
      <selection activeCell="E50" sqref="E50"/>
    </sheetView>
  </sheetViews>
  <sheetFormatPr defaultColWidth="11.42578125" defaultRowHeight="12.75"/>
  <cols>
    <col min="1" max="1" width="3.85546875" customWidth="1"/>
    <col min="2" max="5" width="11.42578125" customWidth="1"/>
    <col min="6" max="6" width="10" customWidth="1"/>
    <col min="7" max="7" width="10.28515625" customWidth="1"/>
  </cols>
  <sheetData>
    <row r="1" spans="1:11" s="367" customFormat="1" ht="13.5" thickBot="1">
      <c r="A1" s="438"/>
      <c r="B1" s="370"/>
      <c r="C1" s="371"/>
      <c r="D1" s="371"/>
      <c r="E1" s="371"/>
      <c r="F1" s="371"/>
      <c r="G1" s="371"/>
      <c r="H1" s="371"/>
      <c r="I1" s="371"/>
      <c r="J1" s="371"/>
      <c r="K1" s="372"/>
    </row>
    <row r="2" spans="1:11" s="367" customFormat="1" ht="25.5">
      <c r="A2" s="256"/>
      <c r="B2" s="373"/>
      <c r="C2" s="241" t="str">
        <f>bilan!B1</f>
        <v>SHOQERIA  "  K.A.P" sh.p.k</v>
      </c>
      <c r="D2" s="241"/>
      <c r="E2" s="241"/>
      <c r="F2" s="241"/>
      <c r="G2" s="241"/>
      <c r="H2" s="242"/>
      <c r="I2" s="242"/>
      <c r="J2" s="242"/>
      <c r="K2" s="243"/>
    </row>
    <row r="3" spans="1:11" s="367" customFormat="1" ht="25.5">
      <c r="A3" s="256"/>
      <c r="B3" s="373"/>
      <c r="C3" s="241"/>
      <c r="D3" s="241"/>
      <c r="E3" s="241"/>
      <c r="F3" s="241"/>
      <c r="G3" s="241"/>
      <c r="H3" s="242"/>
      <c r="I3" s="242"/>
      <c r="J3" s="242"/>
      <c r="K3" s="243"/>
    </row>
    <row r="4" spans="1:11" s="367" customFormat="1" ht="25.5">
      <c r="A4" s="256"/>
      <c r="B4" s="373"/>
      <c r="C4" s="241"/>
      <c r="D4" s="241" t="str">
        <f>[4]TVSH!A3</f>
        <v>KAVAJE</v>
      </c>
      <c r="E4" s="241"/>
      <c r="F4" s="241"/>
      <c r="G4" s="244"/>
      <c r="H4" s="242"/>
      <c r="I4" s="242"/>
      <c r="J4" s="242"/>
      <c r="K4" s="243"/>
    </row>
    <row r="5" spans="1:11" s="367" customFormat="1" ht="25.5">
      <c r="A5" s="256"/>
      <c r="B5" s="373"/>
      <c r="C5" s="241"/>
      <c r="D5" s="241"/>
      <c r="E5" s="241"/>
      <c r="F5" s="241" t="s">
        <v>54</v>
      </c>
      <c r="G5" s="241" t="str">
        <f>bilan!E2</f>
        <v>J 62903833 Q</v>
      </c>
      <c r="H5" s="242"/>
      <c r="I5" s="242"/>
      <c r="J5" s="242"/>
      <c r="K5" s="243"/>
    </row>
    <row r="6" spans="1:11" s="367" customFormat="1" ht="25.5">
      <c r="A6" s="256"/>
      <c r="B6" s="373"/>
      <c r="C6" s="241"/>
      <c r="D6" s="241"/>
      <c r="E6" s="241"/>
      <c r="F6" s="241"/>
      <c r="G6" s="241"/>
      <c r="H6" s="242"/>
      <c r="I6" s="242"/>
      <c r="J6" s="242"/>
      <c r="K6" s="243"/>
    </row>
    <row r="7" spans="1:11" s="367" customFormat="1" ht="25.5">
      <c r="A7" s="256"/>
      <c r="B7" s="373"/>
      <c r="C7" s="244"/>
      <c r="D7" s="241"/>
      <c r="E7" s="241"/>
      <c r="F7" s="241"/>
      <c r="G7" s="241"/>
      <c r="H7" s="242"/>
      <c r="I7" s="242"/>
      <c r="J7" s="242"/>
      <c r="K7" s="243"/>
    </row>
    <row r="8" spans="1:11" s="367" customFormat="1" ht="20.25">
      <c r="A8" s="256"/>
      <c r="B8" s="373"/>
      <c r="C8" s="248" t="str">
        <f>[5]Sheet4!$C$8</f>
        <v>OBJEKTI:  "PRODHIM  TE ACQUACULTURES"</v>
      </c>
      <c r="D8" s="248"/>
      <c r="E8" s="248"/>
      <c r="F8" s="248"/>
      <c r="G8" s="248"/>
      <c r="H8" s="248"/>
      <c r="I8" s="242"/>
      <c r="J8" s="242"/>
      <c r="K8" s="243"/>
    </row>
    <row r="9" spans="1:11" s="367" customFormat="1" ht="25.5">
      <c r="A9" s="256"/>
      <c r="B9" s="373"/>
      <c r="C9" s="241"/>
      <c r="D9" s="241"/>
      <c r="E9" s="245"/>
      <c r="F9" s="244"/>
      <c r="G9" s="244"/>
      <c r="H9" s="244"/>
      <c r="I9" s="244"/>
      <c r="J9" s="242"/>
      <c r="K9" s="243"/>
    </row>
    <row r="10" spans="1:11" s="367" customFormat="1" ht="25.5">
      <c r="A10" s="256"/>
      <c r="B10" s="373"/>
      <c r="C10" s="241"/>
      <c r="D10" s="241"/>
      <c r="E10" s="244"/>
      <c r="F10" s="244"/>
      <c r="G10" s="244"/>
      <c r="H10" s="244"/>
      <c r="I10" s="244"/>
      <c r="J10" s="242"/>
      <c r="K10" s="243"/>
    </row>
    <row r="11" spans="1:11" s="367" customFormat="1" ht="27.75">
      <c r="A11" s="256"/>
      <c r="B11" s="373"/>
      <c r="C11" s="244"/>
      <c r="D11" s="244"/>
      <c r="E11" s="244"/>
      <c r="F11" s="246"/>
      <c r="G11" s="247"/>
      <c r="H11" s="247"/>
      <c r="I11" s="246"/>
      <c r="J11" s="244"/>
      <c r="K11" s="243"/>
    </row>
    <row r="12" spans="1:11" s="367" customFormat="1" ht="27.75">
      <c r="A12" s="256"/>
      <c r="B12" s="373"/>
      <c r="C12" s="244"/>
      <c r="D12" s="247" t="s">
        <v>55</v>
      </c>
      <c r="E12" s="247"/>
      <c r="F12" s="246"/>
      <c r="G12" s="247"/>
      <c r="H12" s="247"/>
      <c r="I12" s="246"/>
      <c r="J12" s="244"/>
      <c r="K12" s="243"/>
    </row>
    <row r="13" spans="1:11" s="367" customFormat="1" ht="25.5">
      <c r="A13" s="256"/>
      <c r="B13" s="373"/>
      <c r="C13" s="244"/>
      <c r="D13" s="244"/>
      <c r="E13" s="248" t="s">
        <v>244</v>
      </c>
      <c r="F13" s="244"/>
      <c r="G13" s="244"/>
      <c r="H13" s="249"/>
      <c r="I13" s="250"/>
      <c r="J13" s="244"/>
      <c r="K13" s="243"/>
    </row>
    <row r="14" spans="1:11" s="367" customFormat="1" ht="25.5">
      <c r="A14" s="256"/>
      <c r="B14" s="373"/>
      <c r="C14" s="244"/>
      <c r="D14" s="244"/>
      <c r="E14" s="244"/>
      <c r="F14" s="251" t="s">
        <v>245</v>
      </c>
      <c r="G14" s="241"/>
      <c r="H14" s="242"/>
      <c r="I14" s="249"/>
      <c r="J14" s="244"/>
      <c r="K14" s="243"/>
    </row>
    <row r="15" spans="1:11" s="367" customFormat="1">
      <c r="A15" s="256"/>
      <c r="B15" s="373"/>
      <c r="C15" s="251" t="s">
        <v>56</v>
      </c>
      <c r="D15" s="251"/>
      <c r="E15" s="252"/>
      <c r="F15" s="252"/>
      <c r="G15" s="252"/>
      <c r="H15" s="252"/>
      <c r="I15" s="242"/>
      <c r="J15" s="251"/>
      <c r="K15" s="243"/>
    </row>
    <row r="16" spans="1:11" s="367" customFormat="1" ht="25.5">
      <c r="A16" s="256"/>
      <c r="B16" s="373"/>
      <c r="C16" s="251" t="s">
        <v>57</v>
      </c>
      <c r="D16" s="251"/>
      <c r="E16" s="251" t="s">
        <v>35</v>
      </c>
      <c r="F16" s="251"/>
      <c r="G16" s="251"/>
      <c r="H16" s="253"/>
      <c r="I16" s="253"/>
      <c r="J16" s="251"/>
      <c r="K16" s="243"/>
    </row>
    <row r="17" spans="1:11" s="367" customFormat="1">
      <c r="A17" s="256"/>
      <c r="B17" s="373"/>
      <c r="C17" s="251"/>
      <c r="D17" s="251"/>
      <c r="E17" s="251"/>
      <c r="F17" s="251"/>
      <c r="G17" s="251"/>
      <c r="H17" s="251"/>
      <c r="I17" s="251"/>
      <c r="J17" s="251"/>
      <c r="K17" s="243"/>
    </row>
    <row r="18" spans="1:11" s="367" customFormat="1" ht="23.25">
      <c r="A18" s="256"/>
      <c r="B18" s="373"/>
      <c r="C18" s="254"/>
      <c r="D18" s="254"/>
      <c r="E18" s="251"/>
      <c r="F18" s="251"/>
      <c r="G18" s="251"/>
      <c r="H18" s="251"/>
      <c r="I18" s="251"/>
      <c r="J18" s="251"/>
      <c r="K18" s="243"/>
    </row>
    <row r="19" spans="1:11" s="367" customFormat="1">
      <c r="A19" s="256"/>
      <c r="B19" s="373"/>
      <c r="C19" s="244"/>
      <c r="D19" s="244"/>
      <c r="E19" s="244"/>
      <c r="F19" s="244"/>
      <c r="G19" s="244"/>
      <c r="H19" s="244"/>
      <c r="I19" s="244"/>
      <c r="J19" s="244"/>
      <c r="K19" s="243"/>
    </row>
    <row r="20" spans="1:11" s="367" customFormat="1">
      <c r="A20" s="256"/>
      <c r="B20" s="374"/>
      <c r="C20" s="251"/>
      <c r="D20" s="251"/>
      <c r="E20" s="251"/>
      <c r="F20" s="251"/>
      <c r="G20" s="244"/>
      <c r="H20" s="255"/>
      <c r="I20" s="255"/>
      <c r="J20" s="255"/>
      <c r="K20" s="243"/>
    </row>
    <row r="21" spans="1:11" s="367" customFormat="1">
      <c r="A21" s="256"/>
      <c r="B21" s="374" t="s">
        <v>30</v>
      </c>
      <c r="C21" s="251"/>
      <c r="D21" s="251"/>
      <c r="E21" s="251"/>
      <c r="F21" s="251" t="s">
        <v>58</v>
      </c>
      <c r="G21" s="244"/>
      <c r="H21" s="255"/>
      <c r="I21" s="255"/>
      <c r="J21" s="255"/>
      <c r="K21" s="243"/>
    </row>
    <row r="22" spans="1:11" s="367" customFormat="1">
      <c r="A22" s="256"/>
      <c r="B22" s="374" t="s">
        <v>31</v>
      </c>
      <c r="C22" s="252"/>
      <c r="D22" s="251"/>
      <c r="E22" s="251"/>
      <c r="F22" s="251" t="s">
        <v>59</v>
      </c>
      <c r="G22" s="244"/>
      <c r="H22" s="255"/>
      <c r="I22" s="255"/>
      <c r="J22" s="255"/>
      <c r="K22" s="243"/>
    </row>
    <row r="23" spans="1:11" s="367" customFormat="1">
      <c r="A23" s="256"/>
      <c r="B23" s="374" t="s">
        <v>32</v>
      </c>
      <c r="C23" s="251"/>
      <c r="D23" s="251"/>
      <c r="E23" s="251"/>
      <c r="F23" s="251" t="s">
        <v>60</v>
      </c>
      <c r="G23" s="244"/>
      <c r="H23" s="244"/>
      <c r="I23" s="244"/>
      <c r="J23" s="244"/>
      <c r="K23" s="243"/>
    </row>
    <row r="24" spans="1:11" s="367" customFormat="1">
      <c r="A24" s="256"/>
      <c r="B24" s="374" t="s">
        <v>33</v>
      </c>
      <c r="C24" s="252"/>
      <c r="D24" s="252"/>
      <c r="E24" s="252"/>
      <c r="F24" s="252"/>
      <c r="G24" s="255"/>
      <c r="H24" s="244"/>
      <c r="I24" s="244"/>
      <c r="J24" s="244"/>
      <c r="K24" s="243"/>
    </row>
    <row r="25" spans="1:11" s="367" customFormat="1">
      <c r="A25" s="256"/>
      <c r="B25" s="374"/>
      <c r="C25" s="251"/>
      <c r="D25" s="251"/>
      <c r="E25" s="251"/>
      <c r="F25" s="251"/>
      <c r="G25" s="244"/>
      <c r="H25" s="244"/>
      <c r="I25" s="244"/>
      <c r="J25" s="244"/>
      <c r="K25" s="243"/>
    </row>
    <row r="26" spans="1:11" s="367" customFormat="1">
      <c r="A26" s="256"/>
      <c r="B26" s="256"/>
      <c r="C26" s="251"/>
      <c r="D26" s="251"/>
      <c r="E26" s="251"/>
      <c r="F26" s="244"/>
      <c r="G26" s="255"/>
      <c r="H26" s="244"/>
      <c r="I26" s="244"/>
      <c r="J26" s="244"/>
      <c r="K26" s="243"/>
    </row>
    <row r="27" spans="1:11" s="367" customFormat="1">
      <c r="A27" s="256"/>
      <c r="B27" s="256"/>
      <c r="C27" s="255"/>
      <c r="D27" s="255"/>
      <c r="E27" s="255"/>
      <c r="F27" s="255"/>
      <c r="G27" s="255"/>
      <c r="H27" s="255"/>
      <c r="I27" s="244"/>
      <c r="J27" s="255"/>
      <c r="K27" s="243"/>
    </row>
    <row r="28" spans="1:11" s="367" customFormat="1">
      <c r="A28" s="256"/>
      <c r="B28" s="256"/>
      <c r="C28" s="255"/>
      <c r="D28" s="255"/>
      <c r="E28" s="255"/>
      <c r="F28" s="255"/>
      <c r="G28" s="255"/>
      <c r="H28" s="244"/>
      <c r="I28" s="244"/>
      <c r="J28" s="244"/>
      <c r="K28" s="243"/>
    </row>
    <row r="29" spans="1:11" s="367" customFormat="1" ht="25.5">
      <c r="A29" s="256"/>
      <c r="B29" s="256"/>
      <c r="C29" s="255"/>
      <c r="D29" s="255"/>
      <c r="E29" s="255"/>
      <c r="F29" s="255"/>
      <c r="G29" s="241" t="s">
        <v>61</v>
      </c>
      <c r="H29" s="244"/>
      <c r="I29" s="244"/>
      <c r="J29" s="244"/>
      <c r="K29" s="243"/>
    </row>
    <row r="30" spans="1:11" s="367" customFormat="1" ht="18.75" customHeight="1">
      <c r="A30" s="256"/>
      <c r="B30" s="256"/>
      <c r="C30" s="251"/>
      <c r="D30" s="251"/>
      <c r="E30" s="251"/>
      <c r="F30" s="244"/>
      <c r="G30" s="244"/>
      <c r="H30" s="244"/>
      <c r="I30" s="244"/>
      <c r="J30" s="244"/>
      <c r="K30" s="243"/>
    </row>
    <row r="31" spans="1:11" s="367" customFormat="1" ht="25.5" customHeight="1">
      <c r="A31" s="256"/>
      <c r="B31" s="256"/>
      <c r="C31" s="255"/>
      <c r="D31" s="255"/>
      <c r="E31" s="255"/>
      <c r="F31" s="255"/>
      <c r="G31" s="241" t="s">
        <v>37</v>
      </c>
      <c r="H31" s="244"/>
      <c r="I31" s="244"/>
      <c r="J31" s="244"/>
      <c r="K31" s="257"/>
    </row>
    <row r="32" spans="1:11" s="367" customFormat="1">
      <c r="A32" s="256"/>
      <c r="B32" s="256"/>
      <c r="C32" s="255"/>
      <c r="D32" s="255"/>
      <c r="E32" s="255"/>
      <c r="F32" s="255"/>
      <c r="G32" s="255"/>
      <c r="H32" s="255"/>
      <c r="I32" s="255"/>
      <c r="J32" s="255"/>
      <c r="K32" s="257"/>
    </row>
    <row r="33" spans="1:11" s="367" customFormat="1">
      <c r="A33" s="256"/>
      <c r="B33" s="256"/>
      <c r="C33" s="255"/>
      <c r="D33" s="255"/>
      <c r="E33" s="255"/>
      <c r="F33" s="255"/>
      <c r="G33" s="261"/>
      <c r="H33" s="255"/>
      <c r="I33" s="255"/>
      <c r="J33" s="255"/>
      <c r="K33" s="257"/>
    </row>
    <row r="34" spans="1:11" s="367" customFormat="1">
      <c r="A34" s="256"/>
      <c r="B34" s="256"/>
      <c r="C34" s="255"/>
      <c r="D34" s="255"/>
      <c r="E34" s="255"/>
      <c r="F34" s="255"/>
      <c r="G34" s="255"/>
      <c r="H34" s="255"/>
      <c r="I34" s="255"/>
      <c r="J34" s="255"/>
      <c r="K34" s="257"/>
    </row>
    <row r="35" spans="1:11" s="367" customFormat="1">
      <c r="A35" s="256"/>
      <c r="B35" s="256"/>
      <c r="C35" s="255"/>
      <c r="D35" s="255"/>
      <c r="E35" s="255"/>
      <c r="F35" s="255"/>
      <c r="G35" s="255"/>
      <c r="H35" s="255"/>
      <c r="I35" s="255"/>
      <c r="J35" s="255"/>
      <c r="K35" s="257"/>
    </row>
    <row r="36" spans="1:11" s="367" customFormat="1">
      <c r="A36" s="256"/>
      <c r="B36" s="256"/>
      <c r="C36" s="251" t="s">
        <v>34</v>
      </c>
      <c r="D36" s="255"/>
      <c r="E36" s="255"/>
      <c r="F36" s="255"/>
      <c r="G36" s="255"/>
      <c r="H36" s="255"/>
      <c r="I36" s="255"/>
      <c r="J36" s="255"/>
      <c r="K36" s="257"/>
    </row>
    <row r="37" spans="1:11" s="367" customFormat="1" ht="13.5" thickBot="1">
      <c r="A37" s="256"/>
      <c r="B37" s="258"/>
      <c r="C37" s="259"/>
      <c r="D37" s="259"/>
      <c r="E37" s="259"/>
      <c r="F37" s="259"/>
      <c r="G37" s="259"/>
      <c r="H37" s="259"/>
      <c r="I37" s="259"/>
      <c r="J37" s="259"/>
      <c r="K37" s="260"/>
    </row>
    <row r="38" spans="1:11" s="367" customFormat="1" ht="13.5" thickBot="1">
      <c r="A38" s="438"/>
      <c r="B38" s="258"/>
      <c r="C38" s="259"/>
      <c r="D38" s="259"/>
      <c r="E38" s="259"/>
      <c r="F38" s="259"/>
      <c r="G38" s="259"/>
      <c r="H38" s="259"/>
      <c r="I38" s="259"/>
      <c r="J38" s="259"/>
      <c r="K38" s="260"/>
    </row>
    <row r="39" spans="1:11" s="367" customFormat="1">
      <c r="A39" s="262"/>
      <c r="B39" s="262"/>
      <c r="C39" s="262"/>
      <c r="D39" s="262"/>
      <c r="E39" s="262"/>
      <c r="F39" s="262"/>
      <c r="G39" s="262"/>
      <c r="H39" s="262"/>
      <c r="I39" s="262"/>
      <c r="J39" s="262"/>
      <c r="K39" s="262"/>
    </row>
    <row r="40" spans="1:11" s="367" customFormat="1">
      <c r="A40" s="262"/>
      <c r="B40" s="262"/>
      <c r="C40" s="262"/>
      <c r="D40" s="262"/>
      <c r="E40" s="262"/>
      <c r="F40" s="262"/>
      <c r="G40" s="262"/>
      <c r="H40" s="262"/>
      <c r="I40" s="262"/>
      <c r="J40" s="262"/>
      <c r="K40" s="262"/>
    </row>
    <row r="41" spans="1:11" s="367" customFormat="1">
      <c r="A41" s="262"/>
      <c r="B41" s="262"/>
      <c r="C41" s="262"/>
      <c r="D41" s="262"/>
      <c r="E41" s="262"/>
      <c r="F41" s="262"/>
      <c r="G41" s="262"/>
      <c r="H41" s="262"/>
      <c r="I41" s="262"/>
      <c r="J41" s="262"/>
      <c r="K41" s="262"/>
    </row>
    <row r="42" spans="1:11" s="367" customFormat="1">
      <c r="A42"/>
      <c r="B42"/>
      <c r="C42"/>
      <c r="D42"/>
      <c r="E42"/>
      <c r="F42"/>
      <c r="G42"/>
      <c r="H42"/>
      <c r="I42"/>
      <c r="J42"/>
      <c r="K42"/>
    </row>
    <row r="43" spans="1:11" s="367" customFormat="1">
      <c r="A43"/>
      <c r="B43"/>
      <c r="C43"/>
      <c r="D43"/>
      <c r="E43"/>
      <c r="F43"/>
      <c r="G43"/>
      <c r="H43"/>
      <c r="I43"/>
      <c r="J43"/>
      <c r="K43"/>
    </row>
    <row r="44" spans="1:11" s="367" customFormat="1">
      <c r="A44"/>
      <c r="B44"/>
      <c r="C44"/>
      <c r="D44"/>
      <c r="E44"/>
      <c r="F44"/>
      <c r="G44"/>
      <c r="H44"/>
      <c r="I44"/>
      <c r="J44"/>
      <c r="K44"/>
    </row>
    <row r="45" spans="1:11" s="367" customFormat="1">
      <c r="A45"/>
      <c r="B45"/>
      <c r="C45"/>
      <c r="D45"/>
      <c r="E45"/>
      <c r="F45"/>
      <c r="G45"/>
      <c r="H45"/>
      <c r="I45"/>
      <c r="J45"/>
      <c r="K45"/>
    </row>
    <row r="46" spans="1:11" s="367" customFormat="1">
      <c r="A46"/>
      <c r="B46"/>
      <c r="C46"/>
      <c r="D46"/>
      <c r="E46"/>
      <c r="F46"/>
      <c r="G46"/>
      <c r="H46"/>
      <c r="I46"/>
      <c r="J46"/>
      <c r="K46"/>
    </row>
    <row r="47" spans="1:11" s="367" customFormat="1">
      <c r="A47"/>
      <c r="B47"/>
      <c r="C47"/>
      <c r="D47"/>
      <c r="E47"/>
      <c r="F47"/>
      <c r="G47"/>
      <c r="H47"/>
      <c r="I47"/>
      <c r="J47"/>
      <c r="K47"/>
    </row>
    <row r="48" spans="1:11" s="367" customFormat="1">
      <c r="A48"/>
      <c r="B48"/>
      <c r="C48"/>
      <c r="D48"/>
      <c r="E48"/>
      <c r="F48"/>
      <c r="G48"/>
      <c r="H48"/>
      <c r="I48"/>
      <c r="J48"/>
      <c r="K48"/>
    </row>
    <row r="49" spans="1:11" s="367" customFormat="1">
      <c r="A49"/>
      <c r="B49"/>
      <c r="C49"/>
      <c r="D49"/>
      <c r="E49"/>
      <c r="F49"/>
      <c r="G49"/>
      <c r="H49"/>
      <c r="I49"/>
      <c r="J49"/>
      <c r="K49"/>
    </row>
    <row r="50" spans="1:11" s="367" customFormat="1">
      <c r="A50"/>
      <c r="B50"/>
      <c r="C50"/>
      <c r="D50"/>
      <c r="E50"/>
      <c r="F50"/>
      <c r="G50"/>
      <c r="H50"/>
      <c r="I50"/>
      <c r="J50"/>
      <c r="K50"/>
    </row>
    <row r="51" spans="1:11" s="367" customFormat="1">
      <c r="A51"/>
      <c r="B51"/>
      <c r="C51"/>
      <c r="D51"/>
      <c r="E51"/>
      <c r="F51"/>
      <c r="G51"/>
      <c r="H51"/>
      <c r="I51"/>
      <c r="J51"/>
      <c r="K51"/>
    </row>
    <row r="52" spans="1:11" s="367" customFormat="1">
      <c r="A52"/>
      <c r="B52"/>
      <c r="C52"/>
      <c r="D52"/>
      <c r="E52"/>
      <c r="F52"/>
      <c r="G52"/>
      <c r="H52"/>
      <c r="I52"/>
      <c r="J52"/>
      <c r="K52"/>
    </row>
    <row r="53" spans="1:11" s="367" customFormat="1">
      <c r="A53"/>
      <c r="B53"/>
      <c r="C53"/>
      <c r="D53"/>
      <c r="E53"/>
      <c r="F53"/>
      <c r="G53"/>
      <c r="H53"/>
      <c r="I53"/>
      <c r="J53"/>
      <c r="K53"/>
    </row>
    <row r="54" spans="1:11" s="367" customFormat="1">
      <c r="A54"/>
      <c r="B54"/>
      <c r="C54"/>
      <c r="D54"/>
      <c r="E54"/>
      <c r="F54"/>
      <c r="G54"/>
      <c r="H54"/>
      <c r="I54"/>
      <c r="J54"/>
      <c r="K54"/>
    </row>
  </sheetData>
  <phoneticPr fontId="14" type="noConversion"/>
  <pageMargins left="0.3" right="0.39" top="0.6" bottom="0.72" header="0.5" footer="0.5"/>
  <pageSetup orientation="portrait" verticalDpi="12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22"/>
  <sheetViews>
    <sheetView tabSelected="1" topLeftCell="A137" workbookViewId="0">
      <selection activeCell="E160" sqref="E160:F160"/>
    </sheetView>
  </sheetViews>
  <sheetFormatPr defaultColWidth="11.42578125" defaultRowHeight="12.75"/>
  <cols>
    <col min="1" max="1" width="5.42578125" customWidth="1"/>
    <col min="2" max="2" width="47.42578125" customWidth="1"/>
    <col min="3" max="3" width="7.42578125" customWidth="1"/>
    <col min="4" max="4" width="7" customWidth="1"/>
    <col min="5" max="5" width="13.85546875" customWidth="1"/>
    <col min="6" max="6" width="16.85546875" customWidth="1"/>
    <col min="7" max="7" width="12.28515625" bestFit="1" customWidth="1"/>
  </cols>
  <sheetData>
    <row r="1" spans="1:6">
      <c r="A1" s="1"/>
      <c r="B1" s="2" t="str">
        <f>[5]TVSH!$A$2</f>
        <v>SHOQERIA  "  K.A.P" sh.p.k</v>
      </c>
      <c r="C1" s="3"/>
      <c r="D1" s="3"/>
      <c r="E1" s="3"/>
      <c r="F1" s="4" t="s">
        <v>159</v>
      </c>
    </row>
    <row r="2" spans="1:6" ht="13.5" thickBot="1">
      <c r="A2" s="5"/>
      <c r="B2" s="6" t="str">
        <f>'[4]bil stan'!$B$2</f>
        <v>KAVAJE</v>
      </c>
      <c r="C2" s="7" t="str">
        <f>[3]TVSH!A4</f>
        <v>NIPT</v>
      </c>
      <c r="D2" s="7"/>
      <c r="E2" s="7" t="str">
        <f>[5]TVSH!$B$4</f>
        <v>J 62903833 Q</v>
      </c>
      <c r="F2" s="8"/>
    </row>
    <row r="3" spans="1:6" ht="13.5" customHeight="1" thickBot="1">
      <c r="A3" s="9"/>
      <c r="B3" s="10" t="s">
        <v>160</v>
      </c>
      <c r="C3" s="454" t="s">
        <v>161</v>
      </c>
      <c r="D3" s="368"/>
      <c r="E3" s="11">
        <v>2010</v>
      </c>
      <c r="F3" s="12">
        <v>2009</v>
      </c>
    </row>
    <row r="4" spans="1:6" ht="13.5" thickBot="1">
      <c r="A4" s="13" t="s">
        <v>162</v>
      </c>
      <c r="B4" s="14" t="s">
        <v>163</v>
      </c>
      <c r="C4" s="455"/>
      <c r="D4" s="369"/>
      <c r="E4" s="15"/>
      <c r="F4" s="16"/>
    </row>
    <row r="5" spans="1:6" ht="13.5" thickBot="1">
      <c r="A5" s="17" t="s">
        <v>164</v>
      </c>
      <c r="B5" s="18" t="s">
        <v>165</v>
      </c>
      <c r="C5" s="19"/>
      <c r="D5" s="19"/>
      <c r="E5" s="20"/>
      <c r="F5" s="21"/>
    </row>
    <row r="6" spans="1:6" ht="13.5" thickBot="1">
      <c r="A6" s="13">
        <v>1</v>
      </c>
      <c r="B6" s="4" t="s">
        <v>166</v>
      </c>
      <c r="C6" s="13" t="s">
        <v>167</v>
      </c>
      <c r="D6" s="13"/>
      <c r="E6" s="22"/>
      <c r="F6" s="23"/>
    </row>
    <row r="7" spans="1:6">
      <c r="A7" s="56" t="s">
        <v>168</v>
      </c>
      <c r="B7" s="375" t="s">
        <v>169</v>
      </c>
      <c r="C7" s="24"/>
      <c r="D7" s="24"/>
      <c r="E7" s="25">
        <v>73099</v>
      </c>
      <c r="F7" s="26">
        <v>55233</v>
      </c>
    </row>
    <row r="8" spans="1:6">
      <c r="A8" s="62" t="s">
        <v>170</v>
      </c>
      <c r="B8" s="376" t="s">
        <v>171</v>
      </c>
      <c r="C8" s="28"/>
      <c r="D8" s="28"/>
      <c r="E8" s="29">
        <v>1840</v>
      </c>
      <c r="F8" s="30">
        <v>512</v>
      </c>
    </row>
    <row r="9" spans="1:6">
      <c r="A9" s="62" t="s">
        <v>172</v>
      </c>
      <c r="B9" s="376" t="s">
        <v>173</v>
      </c>
      <c r="C9" s="28"/>
      <c r="D9" s="28"/>
      <c r="E9" s="29"/>
      <c r="F9" s="30"/>
    </row>
    <row r="10" spans="1:6" ht="13.5" thickBot="1">
      <c r="A10" s="47" t="s">
        <v>174</v>
      </c>
      <c r="B10" s="377" t="s">
        <v>175</v>
      </c>
      <c r="C10" s="32"/>
      <c r="D10" s="32"/>
      <c r="E10" s="33"/>
      <c r="F10" s="34"/>
    </row>
    <row r="11" spans="1:6" ht="13.5" thickBot="1">
      <c r="A11" s="52"/>
      <c r="B11" s="53" t="s">
        <v>176</v>
      </c>
      <c r="C11" s="36"/>
      <c r="D11" s="36"/>
      <c r="E11" s="37">
        <f>SUM(E7:E10)</f>
        <v>74939</v>
      </c>
      <c r="F11" s="38">
        <v>55745</v>
      </c>
    </row>
    <row r="12" spans="1:6" ht="13.5" thickBot="1">
      <c r="A12" s="17">
        <v>2</v>
      </c>
      <c r="B12" s="18" t="s">
        <v>177</v>
      </c>
      <c r="C12" s="39"/>
      <c r="D12" s="39"/>
      <c r="E12" s="40"/>
      <c r="F12" s="41"/>
    </row>
    <row r="13" spans="1:6">
      <c r="A13" s="42" t="s">
        <v>168</v>
      </c>
      <c r="B13" s="43" t="s">
        <v>178</v>
      </c>
      <c r="C13" s="44"/>
      <c r="D13" s="44"/>
      <c r="E13" s="45"/>
      <c r="F13" s="46"/>
    </row>
    <row r="14" spans="1:6" ht="13.5" thickBot="1">
      <c r="A14" s="47" t="s">
        <v>170</v>
      </c>
      <c r="B14" s="48" t="s">
        <v>179</v>
      </c>
      <c r="C14" s="49"/>
      <c r="D14" s="49"/>
      <c r="E14" s="50"/>
      <c r="F14" s="51"/>
    </row>
    <row r="15" spans="1:6" ht="13.5" thickBot="1">
      <c r="A15" s="52"/>
      <c r="B15" s="53" t="s">
        <v>180</v>
      </c>
      <c r="C15" s="35"/>
      <c r="D15" s="35"/>
      <c r="E15" s="54"/>
      <c r="F15" s="38"/>
    </row>
    <row r="16" spans="1:6" ht="13.5" thickBot="1">
      <c r="A16" s="17">
        <v>3</v>
      </c>
      <c r="B16" s="18" t="s">
        <v>181</v>
      </c>
      <c r="C16" s="13" t="s">
        <v>167</v>
      </c>
      <c r="D16" s="17"/>
      <c r="E16" s="20"/>
      <c r="F16" s="21"/>
    </row>
    <row r="17" spans="1:6">
      <c r="A17" s="56" t="s">
        <v>168</v>
      </c>
      <c r="B17" s="43" t="s">
        <v>182</v>
      </c>
      <c r="C17" s="57"/>
      <c r="D17" s="184"/>
      <c r="E17" s="45"/>
      <c r="F17" s="46"/>
    </row>
    <row r="18" spans="1:6">
      <c r="A18" s="47" t="s">
        <v>170</v>
      </c>
      <c r="B18" s="58" t="s">
        <v>183</v>
      </c>
      <c r="C18" s="59"/>
      <c r="D18" s="59"/>
      <c r="E18" s="60"/>
      <c r="F18" s="61"/>
    </row>
    <row r="19" spans="1:6">
      <c r="A19" s="62" t="s">
        <v>172</v>
      </c>
      <c r="B19" s="58" t="s">
        <v>184</v>
      </c>
      <c r="C19" s="59"/>
      <c r="D19" s="59"/>
      <c r="E19" s="60"/>
      <c r="F19" s="61"/>
    </row>
    <row r="20" spans="1:6">
      <c r="A20" s="62" t="s">
        <v>174</v>
      </c>
      <c r="B20" s="58" t="s">
        <v>185</v>
      </c>
      <c r="C20" s="59"/>
      <c r="D20" s="59"/>
      <c r="E20" s="60">
        <v>2453336</v>
      </c>
      <c r="F20" s="61">
        <v>2273336</v>
      </c>
    </row>
    <row r="21" spans="1:6" ht="13.5" thickBot="1">
      <c r="A21" s="63" t="s">
        <v>186</v>
      </c>
      <c r="B21" s="48" t="s">
        <v>187</v>
      </c>
      <c r="C21" s="64"/>
      <c r="D21" s="64"/>
      <c r="E21" s="65">
        <v>20014</v>
      </c>
      <c r="F21" s="66">
        <v>12687</v>
      </c>
    </row>
    <row r="22" spans="1:6" ht="13.5" thickBot="1">
      <c r="A22" s="36"/>
      <c r="B22" s="53" t="s">
        <v>188</v>
      </c>
      <c r="C22" s="67"/>
      <c r="D22" s="67"/>
      <c r="E22" s="37">
        <f>SUM(E20:E21)</f>
        <v>2473350</v>
      </c>
      <c r="F22" s="38">
        <v>2286023</v>
      </c>
    </row>
    <row r="23" spans="1:6" ht="13.5" thickBot="1">
      <c r="A23" s="68">
        <v>4</v>
      </c>
      <c r="B23" s="69" t="s">
        <v>189</v>
      </c>
      <c r="C23" s="35" t="s">
        <v>190</v>
      </c>
      <c r="D23" s="35"/>
      <c r="E23" s="54"/>
      <c r="F23" s="38"/>
    </row>
    <row r="24" spans="1:6">
      <c r="A24" s="56" t="s">
        <v>168</v>
      </c>
      <c r="B24" s="43" t="s">
        <v>191</v>
      </c>
      <c r="C24" s="44"/>
      <c r="D24" s="44"/>
      <c r="E24" s="45">
        <v>986818</v>
      </c>
      <c r="F24" s="46">
        <v>986818</v>
      </c>
    </row>
    <row r="25" spans="1:6">
      <c r="A25" s="62" t="s">
        <v>170</v>
      </c>
      <c r="B25" s="58" t="s">
        <v>192</v>
      </c>
      <c r="C25" s="70"/>
      <c r="D25" s="70"/>
      <c r="E25" s="60"/>
      <c r="F25" s="61"/>
    </row>
    <row r="26" spans="1:6">
      <c r="A26" s="62" t="s">
        <v>172</v>
      </c>
      <c r="B26" s="58" t="s">
        <v>193</v>
      </c>
      <c r="C26" s="70"/>
      <c r="D26" s="70"/>
      <c r="E26" s="60"/>
      <c r="F26" s="61"/>
    </row>
    <row r="27" spans="1:6">
      <c r="A27" s="62" t="s">
        <v>174</v>
      </c>
      <c r="B27" s="58" t="s">
        <v>194</v>
      </c>
      <c r="C27" s="70"/>
      <c r="D27" s="70"/>
      <c r="E27" s="60"/>
      <c r="F27" s="61"/>
    </row>
    <row r="28" spans="1:6" ht="13.5" thickBot="1">
      <c r="A28" s="47" t="s">
        <v>195</v>
      </c>
      <c r="B28" s="48" t="str">
        <f>[1]Bilanci!$B$24</f>
        <v>Parapagesa per funizimet</v>
      </c>
      <c r="C28" s="49"/>
      <c r="D28" s="49"/>
      <c r="E28" s="50">
        <v>1351677</v>
      </c>
      <c r="F28" s="51">
        <v>1371379</v>
      </c>
    </row>
    <row r="29" spans="1:6" ht="13.5" thickBot="1">
      <c r="A29" s="36"/>
      <c r="B29" s="53" t="s">
        <v>196</v>
      </c>
      <c r="C29" s="67"/>
      <c r="D29" s="67"/>
      <c r="E29" s="37">
        <f>SUM(E24:E28)</f>
        <v>2338495</v>
      </c>
      <c r="F29" s="38">
        <v>2358197</v>
      </c>
    </row>
    <row r="30" spans="1:6" ht="13.5" thickBot="1">
      <c r="A30" s="52">
        <v>5</v>
      </c>
      <c r="B30" s="69" t="s">
        <v>197</v>
      </c>
      <c r="C30" s="35" t="s">
        <v>198</v>
      </c>
      <c r="D30" s="35"/>
      <c r="E30" s="54"/>
      <c r="F30" s="38"/>
    </row>
    <row r="31" spans="1:6" ht="13.5" thickBot="1">
      <c r="A31" s="52">
        <v>6</v>
      </c>
      <c r="B31" s="69" t="str">
        <f>[1]Bilanci!$B$27</f>
        <v>Parapagime dhe shpenzime te shtyra</v>
      </c>
      <c r="C31" s="71"/>
      <c r="D31" s="71"/>
      <c r="E31" s="54"/>
      <c r="F31" s="38"/>
    </row>
    <row r="32" spans="1:6" ht="13.5" thickBot="1">
      <c r="A32" s="17">
        <v>7</v>
      </c>
      <c r="B32" s="18" t="s">
        <v>199</v>
      </c>
      <c r="C32" s="72" t="s">
        <v>200</v>
      </c>
      <c r="D32" s="17"/>
      <c r="E32" s="20"/>
      <c r="F32" s="21"/>
    </row>
    <row r="33" spans="1:6">
      <c r="A33" s="56" t="s">
        <v>168</v>
      </c>
      <c r="B33" s="43" t="s">
        <v>201</v>
      </c>
      <c r="C33" s="73"/>
      <c r="D33" s="44"/>
      <c r="E33" s="45"/>
      <c r="F33" s="46"/>
    </row>
    <row r="34" spans="1:6">
      <c r="A34" s="47" t="s">
        <v>170</v>
      </c>
      <c r="B34" s="58" t="s">
        <v>202</v>
      </c>
      <c r="C34" s="27"/>
      <c r="D34" s="27"/>
      <c r="E34" s="74"/>
      <c r="F34" s="75"/>
    </row>
    <row r="35" spans="1:6">
      <c r="A35" s="47" t="s">
        <v>172</v>
      </c>
      <c r="B35" s="58" t="s">
        <v>203</v>
      </c>
      <c r="C35" s="27"/>
      <c r="D35" s="27"/>
      <c r="E35" s="74"/>
      <c r="F35" s="75"/>
    </row>
    <row r="36" spans="1:6">
      <c r="A36" s="76" t="s">
        <v>204</v>
      </c>
      <c r="B36" s="58" t="s">
        <v>205</v>
      </c>
      <c r="C36" s="27"/>
      <c r="D36" s="27"/>
      <c r="E36" s="74"/>
      <c r="F36" s="75"/>
    </row>
    <row r="37" spans="1:6">
      <c r="A37" s="62" t="s">
        <v>186</v>
      </c>
      <c r="B37" s="58" t="s">
        <v>206</v>
      </c>
      <c r="C37" s="27"/>
      <c r="D37" s="27"/>
      <c r="E37" s="74"/>
      <c r="F37" s="75"/>
    </row>
    <row r="38" spans="1:6" ht="13.5" thickBot="1">
      <c r="A38" s="77" t="s">
        <v>207</v>
      </c>
      <c r="B38" s="48" t="s">
        <v>208</v>
      </c>
      <c r="C38" s="31"/>
      <c r="D38" s="31"/>
      <c r="E38" s="78"/>
      <c r="F38" s="79"/>
    </row>
    <row r="39" spans="1:6" ht="13.5" thickBot="1">
      <c r="A39" s="80" t="s">
        <v>164</v>
      </c>
      <c r="B39" s="69" t="s">
        <v>209</v>
      </c>
      <c r="C39" s="35"/>
      <c r="D39" s="35"/>
      <c r="E39" s="54">
        <v>4886784</v>
      </c>
      <c r="F39" s="38">
        <v>4699965</v>
      </c>
    </row>
    <row r="40" spans="1:6" ht="13.5" thickBot="1">
      <c r="A40" s="63" t="s">
        <v>210</v>
      </c>
      <c r="B40" s="84" t="s">
        <v>211</v>
      </c>
      <c r="C40" s="85"/>
      <c r="D40" s="85"/>
      <c r="E40" s="86"/>
      <c r="F40" s="87"/>
    </row>
    <row r="41" spans="1:6" ht="13.5" thickBot="1">
      <c r="A41" s="80">
        <v>2</v>
      </c>
      <c r="B41" s="88" t="s">
        <v>212</v>
      </c>
      <c r="C41" s="89" t="s">
        <v>200</v>
      </c>
      <c r="D41" s="89"/>
      <c r="E41" s="90"/>
      <c r="F41" s="91"/>
    </row>
    <row r="42" spans="1:6">
      <c r="A42" s="56" t="s">
        <v>168</v>
      </c>
      <c r="B42" s="43" t="s">
        <v>201</v>
      </c>
      <c r="C42" s="44"/>
      <c r="D42" s="44"/>
      <c r="E42" s="45"/>
      <c r="F42" s="430"/>
    </row>
    <row r="43" spans="1:6">
      <c r="A43" s="62" t="s">
        <v>170</v>
      </c>
      <c r="B43" s="58" t="s">
        <v>202</v>
      </c>
      <c r="C43" s="70"/>
      <c r="D43" s="70"/>
      <c r="E43" s="60">
        <v>75361114</v>
      </c>
      <c r="F43" s="61">
        <v>76122317</v>
      </c>
    </row>
    <row r="44" spans="1:6">
      <c r="A44" s="62" t="s">
        <v>172</v>
      </c>
      <c r="B44" s="58" t="s">
        <v>203</v>
      </c>
      <c r="C44" s="70"/>
      <c r="D44" s="70"/>
      <c r="E44" s="60">
        <v>22863489</v>
      </c>
      <c r="F44" s="61">
        <v>23094454</v>
      </c>
    </row>
    <row r="45" spans="1:6">
      <c r="A45" s="62" t="s">
        <v>204</v>
      </c>
      <c r="B45" s="58" t="s">
        <v>205</v>
      </c>
      <c r="C45" s="70"/>
      <c r="D45" s="70"/>
      <c r="E45" s="60">
        <v>2042530</v>
      </c>
      <c r="F45" s="61">
        <v>2063162</v>
      </c>
    </row>
    <row r="46" spans="1:6">
      <c r="A46" s="62" t="s">
        <v>186</v>
      </c>
      <c r="B46" s="58" t="s">
        <v>206</v>
      </c>
      <c r="C46" s="70"/>
      <c r="D46" s="70"/>
      <c r="E46" s="60">
        <v>1335466</v>
      </c>
      <c r="F46" s="61">
        <v>1348956</v>
      </c>
    </row>
    <row r="47" spans="1:6" ht="13.5" thickBot="1">
      <c r="A47" s="77" t="s">
        <v>207</v>
      </c>
      <c r="B47" s="48" t="s">
        <v>208</v>
      </c>
      <c r="C47" s="49"/>
      <c r="D47" s="49"/>
      <c r="E47" s="50"/>
      <c r="F47" s="94"/>
    </row>
    <row r="48" spans="1:6" ht="13.5" thickBot="1">
      <c r="A48" s="95"/>
      <c r="B48" s="53" t="s">
        <v>213</v>
      </c>
      <c r="C48" s="35"/>
      <c r="D48" s="35"/>
      <c r="E48" s="54">
        <f>SUM(E43:E47)</f>
        <v>101602599</v>
      </c>
      <c r="F48" s="38">
        <v>102628889</v>
      </c>
    </row>
    <row r="49" spans="1:6" ht="13.5" thickBot="1">
      <c r="A49" s="80">
        <v>3</v>
      </c>
      <c r="B49" s="88" t="s">
        <v>214</v>
      </c>
      <c r="C49" s="89" t="s">
        <v>198</v>
      </c>
      <c r="D49" s="52"/>
      <c r="E49" s="96"/>
      <c r="F49" s="97"/>
    </row>
    <row r="50" spans="1:6" ht="13.5" thickBot="1">
      <c r="A50" s="68">
        <v>4</v>
      </c>
      <c r="B50" s="98" t="s">
        <v>215</v>
      </c>
      <c r="C50" s="71"/>
      <c r="D50" s="68"/>
      <c r="E50" s="81"/>
      <c r="F50" s="82"/>
    </row>
    <row r="51" spans="1:6">
      <c r="A51" s="56" t="s">
        <v>168</v>
      </c>
      <c r="B51" s="170" t="s">
        <v>216</v>
      </c>
      <c r="C51" s="99"/>
      <c r="D51" s="56"/>
      <c r="E51" s="100"/>
      <c r="F51" s="101"/>
    </row>
    <row r="52" spans="1:6">
      <c r="A52" s="62" t="s">
        <v>170</v>
      </c>
      <c r="B52" s="173" t="s">
        <v>217</v>
      </c>
      <c r="C52" s="102"/>
      <c r="D52" s="62"/>
      <c r="E52" s="74"/>
      <c r="F52" s="75"/>
    </row>
    <row r="53" spans="1:6" ht="13.5" thickBot="1">
      <c r="A53" s="77" t="s">
        <v>172</v>
      </c>
      <c r="B53" s="378" t="s">
        <v>218</v>
      </c>
      <c r="C53" s="103"/>
      <c r="D53" s="379"/>
      <c r="E53" s="104"/>
      <c r="F53" s="105"/>
    </row>
    <row r="54" spans="1:6" ht="13.5" thickBot="1">
      <c r="A54" s="52"/>
      <c r="B54" s="53" t="s">
        <v>219</v>
      </c>
      <c r="C54" s="380"/>
      <c r="D54" s="380"/>
      <c r="E54" s="106"/>
      <c r="F54" s="107"/>
    </row>
    <row r="55" spans="1:6" ht="13.5" thickBot="1">
      <c r="A55" s="95" t="str">
        <f>A40</f>
        <v>II</v>
      </c>
      <c r="B55" s="88" t="s">
        <v>220</v>
      </c>
      <c r="C55" s="89"/>
      <c r="D55" s="89"/>
      <c r="E55" s="90">
        <v>101602599</v>
      </c>
      <c r="F55" s="90">
        <v>102628889</v>
      </c>
    </row>
    <row r="56" spans="1:6" ht="13.5" thickBot="1">
      <c r="A56" s="52" t="s">
        <v>221</v>
      </c>
      <c r="B56" s="108" t="s">
        <v>222</v>
      </c>
      <c r="C56" s="52"/>
      <c r="D56" s="52"/>
      <c r="E56" s="54"/>
      <c r="F56" s="54">
        <v>107328854</v>
      </c>
    </row>
    <row r="57" spans="1:6" ht="13.5" thickBot="1">
      <c r="A57" s="17"/>
      <c r="B57" s="14"/>
      <c r="C57" s="17"/>
      <c r="D57" s="17"/>
      <c r="E57" s="20"/>
      <c r="F57" s="21"/>
    </row>
    <row r="58" spans="1:6" ht="13.5" thickBot="1">
      <c r="A58" s="39"/>
      <c r="B58" s="14" t="s">
        <v>223</v>
      </c>
      <c r="C58" s="109" t="s">
        <v>161</v>
      </c>
      <c r="D58" s="109"/>
      <c r="E58" s="110">
        <v>2010</v>
      </c>
      <c r="F58" s="12">
        <v>2009</v>
      </c>
    </row>
    <row r="59" spans="1:6" ht="13.5" thickBot="1">
      <c r="A59" s="111"/>
      <c r="B59" s="112"/>
      <c r="C59" s="113"/>
      <c r="D59" s="113"/>
      <c r="E59" s="114"/>
      <c r="F59" s="115"/>
    </row>
    <row r="60" spans="1:6" ht="13.5" thickBot="1">
      <c r="A60" s="63" t="s">
        <v>224</v>
      </c>
      <c r="B60" s="84" t="s">
        <v>225</v>
      </c>
      <c r="C60" s="111"/>
      <c r="D60" s="111"/>
      <c r="E60" s="114"/>
      <c r="F60" s="115"/>
    </row>
    <row r="61" spans="1:6" ht="13.5" thickBot="1">
      <c r="A61" s="13" t="s">
        <v>164</v>
      </c>
      <c r="B61" s="18" t="s">
        <v>226</v>
      </c>
      <c r="C61" s="63" t="s">
        <v>167</v>
      </c>
      <c r="D61" s="63"/>
      <c r="E61" s="86"/>
      <c r="F61" s="21"/>
    </row>
    <row r="62" spans="1:6" ht="13.5" thickBot="1">
      <c r="A62" s="68">
        <v>1</v>
      </c>
      <c r="B62" s="116" t="s">
        <v>227</v>
      </c>
      <c r="C62" s="117"/>
      <c r="D62" s="117"/>
      <c r="E62" s="118"/>
      <c r="F62" s="119"/>
    </row>
    <row r="63" spans="1:6" ht="13.5" thickBot="1">
      <c r="A63" s="52">
        <v>2</v>
      </c>
      <c r="B63" s="126" t="s">
        <v>228</v>
      </c>
      <c r="C63" s="68"/>
      <c r="D63" s="68"/>
      <c r="E63" s="81"/>
      <c r="F63" s="82"/>
    </row>
    <row r="64" spans="1:6">
      <c r="A64" s="381" t="s">
        <v>229</v>
      </c>
      <c r="B64" s="382" t="s">
        <v>230</v>
      </c>
      <c r="C64" s="120"/>
      <c r="D64" s="120"/>
      <c r="E64" s="431"/>
      <c r="F64" s="432"/>
    </row>
    <row r="65" spans="1:6">
      <c r="A65" s="383" t="s">
        <v>231</v>
      </c>
      <c r="B65" s="173" t="str">
        <f>B82</f>
        <v>Shuma te arketuara me porosi</v>
      </c>
      <c r="C65" s="121"/>
      <c r="D65" s="121"/>
      <c r="E65" s="433"/>
      <c r="F65" s="93"/>
    </row>
    <row r="66" spans="1:6">
      <c r="A66" s="383" t="s">
        <v>232</v>
      </c>
      <c r="B66" s="173" t="s">
        <v>233</v>
      </c>
      <c r="C66" s="121"/>
      <c r="D66" s="121"/>
      <c r="E66" s="433"/>
      <c r="F66" s="93"/>
    </row>
    <row r="67" spans="1:6">
      <c r="A67" s="383" t="s">
        <v>174</v>
      </c>
      <c r="B67" s="173" t="s">
        <v>234</v>
      </c>
      <c r="C67" s="121"/>
      <c r="D67" s="121"/>
      <c r="E67" s="186">
        <v>102022</v>
      </c>
      <c r="F67" s="93">
        <v>102022</v>
      </c>
    </row>
    <row r="68" spans="1:6">
      <c r="A68" s="383" t="s">
        <v>186</v>
      </c>
      <c r="B68" s="173" t="s">
        <v>235</v>
      </c>
      <c r="C68" s="59"/>
      <c r="D68" s="59"/>
      <c r="E68" s="60">
        <v>119604</v>
      </c>
      <c r="F68" s="61">
        <v>80224</v>
      </c>
    </row>
    <row r="69" spans="1:6">
      <c r="A69" s="383" t="s">
        <v>236</v>
      </c>
      <c r="B69" s="173" t="s">
        <v>237</v>
      </c>
      <c r="C69" s="59"/>
      <c r="D69" s="59"/>
      <c r="E69" s="60">
        <v>30690</v>
      </c>
      <c r="F69" s="61">
        <v>32900</v>
      </c>
    </row>
    <row r="70" spans="1:6">
      <c r="A70" s="383" t="s">
        <v>238</v>
      </c>
      <c r="B70" s="173" t="s">
        <v>239</v>
      </c>
      <c r="C70" s="59"/>
      <c r="D70" s="59"/>
      <c r="E70" s="60"/>
      <c r="F70" s="61"/>
    </row>
    <row r="71" spans="1:6">
      <c r="A71" s="383" t="s">
        <v>240</v>
      </c>
      <c r="B71" s="173" t="s">
        <v>241</v>
      </c>
      <c r="C71" s="59"/>
      <c r="D71" s="59"/>
      <c r="E71" s="60"/>
      <c r="F71" s="61"/>
    </row>
    <row r="72" spans="1:6">
      <c r="A72" s="384" t="s">
        <v>242</v>
      </c>
      <c r="B72" s="173" t="s">
        <v>243</v>
      </c>
      <c r="C72" s="59"/>
      <c r="D72" s="59"/>
      <c r="E72" s="60">
        <v>11300</v>
      </c>
      <c r="F72" s="61">
        <v>6800</v>
      </c>
    </row>
    <row r="73" spans="1:6" ht="13.5" thickBot="1">
      <c r="A73" s="384" t="s">
        <v>242</v>
      </c>
      <c r="B73" s="378" t="str">
        <f>'[4]bil stan'!$B$73</f>
        <v>Detyrim tatimore tatim qera</v>
      </c>
      <c r="C73" s="122"/>
      <c r="D73" s="122"/>
      <c r="E73" s="123"/>
      <c r="F73" s="94"/>
    </row>
    <row r="74" spans="1:6" ht="13.5" thickBot="1">
      <c r="A74" s="385"/>
      <c r="B74" s="386" t="s">
        <v>90</v>
      </c>
      <c r="C74" s="124"/>
      <c r="D74" s="124"/>
      <c r="E74" s="125">
        <f>SUM(E67:E73)</f>
        <v>263616</v>
      </c>
      <c r="F74" s="91">
        <v>221946</v>
      </c>
    </row>
    <row r="75" spans="1:6" ht="13.5" thickBot="1">
      <c r="A75" s="36">
        <v>3</v>
      </c>
      <c r="B75" s="53" t="s">
        <v>91</v>
      </c>
      <c r="C75" s="36"/>
      <c r="D75" s="36"/>
      <c r="E75" s="37"/>
      <c r="F75" s="38">
        <v>0</v>
      </c>
    </row>
    <row r="76" spans="1:6" ht="13.5" thickBot="1">
      <c r="A76" s="52">
        <v>4</v>
      </c>
      <c r="B76" s="69" t="s">
        <v>92</v>
      </c>
      <c r="C76" s="52" t="s">
        <v>93</v>
      </c>
      <c r="D76" s="52"/>
      <c r="E76" s="37"/>
      <c r="F76" s="38"/>
    </row>
    <row r="77" spans="1:6" ht="13.5" thickBot="1">
      <c r="A77" s="80">
        <v>5</v>
      </c>
      <c r="B77" s="127" t="s">
        <v>94</v>
      </c>
      <c r="C77" s="128" t="s">
        <v>95</v>
      </c>
      <c r="D77" s="128"/>
      <c r="E77" s="129"/>
      <c r="F77" s="130"/>
    </row>
    <row r="78" spans="1:6" ht="13.5" thickBot="1">
      <c r="A78" s="36" t="s">
        <v>164</v>
      </c>
      <c r="B78" s="69" t="s">
        <v>96</v>
      </c>
      <c r="C78" s="36"/>
      <c r="D78" s="36"/>
      <c r="E78" s="37">
        <v>263616</v>
      </c>
      <c r="F78" s="38">
        <v>221946</v>
      </c>
    </row>
    <row r="79" spans="1:6" ht="13.5" thickBot="1">
      <c r="A79" s="13" t="s">
        <v>210</v>
      </c>
      <c r="B79" s="2" t="s">
        <v>97</v>
      </c>
      <c r="C79" s="9"/>
      <c r="D79" s="9"/>
      <c r="E79" s="131"/>
      <c r="F79" s="83"/>
    </row>
    <row r="80" spans="1:6" ht="13.5" thickBot="1">
      <c r="A80" s="439">
        <v>1</v>
      </c>
      <c r="B80" s="445" t="s">
        <v>98</v>
      </c>
      <c r="C80" s="56" t="s">
        <v>167</v>
      </c>
      <c r="D80" s="99"/>
      <c r="E80" s="450"/>
      <c r="F80" s="101"/>
    </row>
    <row r="81" spans="1:6" ht="13.5" thickBot="1">
      <c r="A81" s="440">
        <v>2</v>
      </c>
      <c r="B81" s="446" t="s">
        <v>228</v>
      </c>
      <c r="C81" s="62"/>
      <c r="D81" s="102"/>
      <c r="E81" s="60">
        <v>159457222</v>
      </c>
      <c r="F81" s="61">
        <v>156878222</v>
      </c>
    </row>
    <row r="82" spans="1:6">
      <c r="A82" s="441" t="s">
        <v>229</v>
      </c>
      <c r="B82" s="447" t="s">
        <v>99</v>
      </c>
      <c r="C82" s="62" t="s">
        <v>167</v>
      </c>
      <c r="D82" s="102"/>
      <c r="E82" s="60"/>
      <c r="F82" s="61"/>
    </row>
    <row r="83" spans="1:6">
      <c r="A83" s="442" t="s">
        <v>231</v>
      </c>
      <c r="B83" s="447" t="str">
        <f>B66</f>
        <v>Te pagueshme ndaj furnitoreve AQT</v>
      </c>
      <c r="C83" s="62" t="s">
        <v>167</v>
      </c>
      <c r="D83" s="102"/>
      <c r="E83" s="60"/>
      <c r="F83" s="61"/>
    </row>
    <row r="84" spans="1:6">
      <c r="A84" s="442" t="s">
        <v>231</v>
      </c>
      <c r="B84" s="447" t="s">
        <v>234</v>
      </c>
      <c r="C84" s="62" t="str">
        <f>C83</f>
        <v>SKK3</v>
      </c>
      <c r="D84" s="102"/>
      <c r="E84" s="60"/>
      <c r="F84" s="61"/>
    </row>
    <row r="85" spans="1:6">
      <c r="A85" s="442" t="s">
        <v>174</v>
      </c>
      <c r="B85" s="447" t="s">
        <v>235</v>
      </c>
      <c r="C85" s="62" t="s">
        <v>167</v>
      </c>
      <c r="D85" s="102"/>
      <c r="E85" s="60"/>
      <c r="F85" s="61"/>
    </row>
    <row r="86" spans="1:6">
      <c r="A86" s="442" t="s">
        <v>186</v>
      </c>
      <c r="B86" s="447" t="s">
        <v>237</v>
      </c>
      <c r="C86" s="62" t="str">
        <f>C85</f>
        <v>SKK3</v>
      </c>
      <c r="D86" s="102"/>
      <c r="E86" s="60"/>
      <c r="F86" s="61"/>
    </row>
    <row r="87" spans="1:6">
      <c r="A87" s="442" t="s">
        <v>238</v>
      </c>
      <c r="B87" s="447" t="s">
        <v>239</v>
      </c>
      <c r="C87" s="62" t="s">
        <v>167</v>
      </c>
      <c r="D87" s="102"/>
      <c r="E87" s="60"/>
      <c r="F87" s="61"/>
    </row>
    <row r="88" spans="1:6">
      <c r="A88" s="442" t="s">
        <v>240</v>
      </c>
      <c r="B88" s="447" t="s">
        <v>241</v>
      </c>
      <c r="C88" s="62"/>
      <c r="D88" s="102"/>
      <c r="E88" s="60"/>
      <c r="F88" s="61"/>
    </row>
    <row r="89" spans="1:6">
      <c r="A89" s="442" t="s">
        <v>100</v>
      </c>
      <c r="B89" s="447" t="s">
        <v>243</v>
      </c>
      <c r="C89" s="62"/>
      <c r="D89" s="102"/>
      <c r="E89" s="60"/>
      <c r="F89" s="61"/>
    </row>
    <row r="90" spans="1:6" ht="13.5" thickBot="1">
      <c r="A90" s="443" t="s">
        <v>242</v>
      </c>
      <c r="B90" s="448" t="s">
        <v>89</v>
      </c>
      <c r="C90" s="77"/>
      <c r="D90" s="449"/>
      <c r="E90" s="123"/>
      <c r="F90" s="94"/>
    </row>
    <row r="91" spans="1:6" ht="13.5" thickBot="1">
      <c r="A91" s="387"/>
      <c r="B91" s="88" t="s">
        <v>101</v>
      </c>
      <c r="C91" s="124"/>
      <c r="D91" s="444"/>
      <c r="E91" s="125">
        <f>SUM(E81:E90)</f>
        <v>159457222</v>
      </c>
      <c r="F91" s="91">
        <v>156878222</v>
      </c>
    </row>
    <row r="92" spans="1:6" ht="13.5" thickBot="1">
      <c r="A92" s="133">
        <v>3</v>
      </c>
      <c r="B92" s="388" t="s">
        <v>91</v>
      </c>
      <c r="C92" s="126" t="s">
        <v>167</v>
      </c>
      <c r="D92" s="126"/>
      <c r="E92" s="37"/>
      <c r="F92" s="55"/>
    </row>
    <row r="93" spans="1:6" ht="13.5" thickBot="1">
      <c r="A93" s="133">
        <v>4</v>
      </c>
      <c r="B93" s="53" t="s">
        <v>102</v>
      </c>
      <c r="C93" s="52" t="s">
        <v>103</v>
      </c>
      <c r="D93" s="52"/>
      <c r="E93" s="37"/>
      <c r="F93" s="55"/>
    </row>
    <row r="94" spans="1:6" ht="13.5" thickBot="1">
      <c r="A94" s="133">
        <v>5</v>
      </c>
      <c r="B94" s="53" t="s">
        <v>92</v>
      </c>
      <c r="C94" s="52" t="s">
        <v>93</v>
      </c>
      <c r="D94" s="52"/>
      <c r="E94" s="37"/>
      <c r="F94" s="55"/>
    </row>
    <row r="95" spans="1:6" ht="13.5" thickBot="1">
      <c r="A95" s="134"/>
      <c r="B95" s="69" t="s">
        <v>104</v>
      </c>
      <c r="C95" s="52"/>
      <c r="D95" s="52"/>
      <c r="E95" s="37">
        <v>159457222</v>
      </c>
      <c r="F95" s="38">
        <v>156878222</v>
      </c>
    </row>
    <row r="96" spans="1:6" ht="13.5" thickBot="1">
      <c r="A96" s="95" t="s">
        <v>210</v>
      </c>
      <c r="B96" s="108" t="s">
        <v>105</v>
      </c>
      <c r="C96" s="36"/>
      <c r="D96" s="36"/>
      <c r="E96" s="37">
        <v>159720838</v>
      </c>
      <c r="F96" s="38">
        <v>157100168</v>
      </c>
    </row>
    <row r="97" spans="1:7" ht="13.5" thickBot="1">
      <c r="A97" s="68" t="s">
        <v>106</v>
      </c>
      <c r="B97" s="69" t="s">
        <v>107</v>
      </c>
      <c r="C97" s="36"/>
      <c r="D97" s="36"/>
      <c r="E97" s="132"/>
      <c r="F97" s="55"/>
    </row>
    <row r="98" spans="1:7">
      <c r="A98" s="56">
        <v>1</v>
      </c>
      <c r="B98" s="135" t="s">
        <v>108</v>
      </c>
      <c r="C98" s="42"/>
      <c r="D98" s="42"/>
      <c r="E98" s="45"/>
      <c r="F98" s="46"/>
    </row>
    <row r="99" spans="1:7">
      <c r="A99" s="62">
        <v>2</v>
      </c>
      <c r="B99" s="136" t="s">
        <v>109</v>
      </c>
      <c r="C99" s="59" t="s">
        <v>167</v>
      </c>
      <c r="D99" s="59"/>
      <c r="E99" s="60">
        <v>1914636</v>
      </c>
      <c r="F99" s="61">
        <v>1914636</v>
      </c>
    </row>
    <row r="100" spans="1:7">
      <c r="A100" s="62">
        <v>3</v>
      </c>
      <c r="B100" s="136" t="s">
        <v>110</v>
      </c>
      <c r="C100" s="59"/>
      <c r="D100" s="59"/>
      <c r="E100" s="60"/>
      <c r="F100" s="61"/>
    </row>
    <row r="101" spans="1:7">
      <c r="A101" s="62">
        <v>4</v>
      </c>
      <c r="B101" s="136" t="s">
        <v>111</v>
      </c>
      <c r="C101" s="59"/>
      <c r="D101" s="59"/>
      <c r="E101" s="60"/>
      <c r="F101" s="61"/>
    </row>
    <row r="102" spans="1:7">
      <c r="A102" s="62">
        <v>5</v>
      </c>
      <c r="B102" s="136" t="s">
        <v>112</v>
      </c>
      <c r="C102" s="59"/>
      <c r="D102" s="59"/>
      <c r="E102" s="60"/>
      <c r="F102" s="61"/>
    </row>
    <row r="103" spans="1:7">
      <c r="A103" s="62">
        <v>6</v>
      </c>
      <c r="B103" s="136" t="s">
        <v>113</v>
      </c>
      <c r="C103" s="59"/>
      <c r="D103" s="59"/>
      <c r="E103" s="60"/>
      <c r="F103" s="61"/>
    </row>
    <row r="104" spans="1:7">
      <c r="A104" s="62">
        <v>7</v>
      </c>
      <c r="B104" s="136" t="s">
        <v>114</v>
      </c>
      <c r="C104" s="59"/>
      <c r="D104" s="59"/>
      <c r="E104" s="60"/>
      <c r="F104" s="61"/>
    </row>
    <row r="105" spans="1:7">
      <c r="A105" s="62">
        <v>8</v>
      </c>
      <c r="B105" s="136" t="s">
        <v>115</v>
      </c>
      <c r="C105" s="59"/>
      <c r="D105" s="59"/>
      <c r="E105" s="60"/>
      <c r="F105" s="61"/>
    </row>
    <row r="106" spans="1:7">
      <c r="A106" s="62">
        <v>9</v>
      </c>
      <c r="B106" s="136" t="s">
        <v>116</v>
      </c>
      <c r="C106" s="59"/>
      <c r="D106" s="59"/>
      <c r="E106" s="60">
        <v>-51685950</v>
      </c>
      <c r="F106" s="61">
        <v>-48428961</v>
      </c>
    </row>
    <row r="107" spans="1:7">
      <c r="A107" s="62">
        <v>10</v>
      </c>
      <c r="B107" s="136" t="s">
        <v>117</v>
      </c>
      <c r="C107" s="62"/>
      <c r="D107" s="62"/>
      <c r="E107" s="60">
        <v>-3460141</v>
      </c>
      <c r="F107" s="61">
        <v>-3256989</v>
      </c>
    </row>
    <row r="108" spans="1:7" ht="13.5" thickBot="1">
      <c r="A108" s="122">
        <v>11</v>
      </c>
      <c r="B108" s="137" t="s">
        <v>118</v>
      </c>
      <c r="C108" s="138"/>
      <c r="D108" s="138"/>
      <c r="E108" s="50"/>
      <c r="F108" s="51"/>
    </row>
    <row r="109" spans="1:7" ht="13.5" thickBot="1">
      <c r="A109" s="139" t="s">
        <v>119</v>
      </c>
      <c r="B109" s="98" t="s">
        <v>120</v>
      </c>
      <c r="C109" s="140"/>
      <c r="D109" s="140"/>
      <c r="E109" s="141">
        <v>-53231455</v>
      </c>
      <c r="F109" s="82">
        <v>-49771314</v>
      </c>
    </row>
    <row r="110" spans="1:7" ht="13.5" thickBot="1">
      <c r="A110" s="36"/>
      <c r="B110" s="142" t="s">
        <v>121</v>
      </c>
      <c r="C110" s="36"/>
      <c r="D110" s="36"/>
      <c r="E110" s="37">
        <v>106489383</v>
      </c>
      <c r="F110" s="38">
        <v>107328854</v>
      </c>
      <c r="G110" s="451"/>
    </row>
    <row r="111" spans="1:7">
      <c r="A111" s="389"/>
      <c r="B111" s="143"/>
      <c r="C111" s="143"/>
      <c r="D111" s="143"/>
      <c r="E111" s="144"/>
      <c r="F111" s="240"/>
      <c r="G111" s="451"/>
    </row>
    <row r="112" spans="1:7" ht="13.5" thickBot="1">
      <c r="A112" s="390"/>
      <c r="B112" s="145"/>
      <c r="C112" s="145"/>
      <c r="D112" s="145"/>
      <c r="E112" s="146"/>
      <c r="F112" s="147"/>
      <c r="G112" s="451"/>
    </row>
    <row r="113" spans="1:6">
      <c r="A113" s="164"/>
      <c r="B113" s="149" t="str">
        <f>B1</f>
        <v>SHOQERIA  "  K.A.P" sh.p.k</v>
      </c>
      <c r="C113" s="150"/>
      <c r="D113" s="150"/>
      <c r="E113" s="151"/>
      <c r="F113" s="152"/>
    </row>
    <row r="114" spans="1:6" ht="13.5" thickBot="1">
      <c r="A114" s="391"/>
      <c r="B114" s="155" t="str">
        <f>B2</f>
        <v>KAVAJE</v>
      </c>
      <c r="C114" s="156" t="str">
        <f>C2</f>
        <v>NIPT</v>
      </c>
      <c r="D114" s="156"/>
      <c r="E114" s="157"/>
      <c r="F114" s="158"/>
    </row>
    <row r="115" spans="1:6" ht="18.75" thickBot="1">
      <c r="A115" s="178"/>
      <c r="B115" s="159" t="s">
        <v>122</v>
      </c>
      <c r="C115" s="160"/>
      <c r="D115" s="160"/>
      <c r="E115" s="161"/>
      <c r="F115" s="162"/>
    </row>
    <row r="116" spans="1:6" ht="13.5" thickBot="1">
      <c r="A116" s="224" t="s">
        <v>162</v>
      </c>
      <c r="B116" s="149" t="s">
        <v>123</v>
      </c>
      <c r="C116" s="164" t="s">
        <v>124</v>
      </c>
      <c r="D116" s="164"/>
      <c r="E116" s="165">
        <v>2010</v>
      </c>
      <c r="F116" s="166">
        <v>2009</v>
      </c>
    </row>
    <row r="117" spans="1:6" ht="13.5" thickBot="1">
      <c r="A117" s="167">
        <v>1</v>
      </c>
      <c r="B117" s="168" t="s">
        <v>125</v>
      </c>
      <c r="C117" s="36"/>
      <c r="D117" s="36"/>
      <c r="E117" s="37"/>
      <c r="F117" s="38"/>
    </row>
    <row r="118" spans="1:6">
      <c r="A118" s="169" t="s">
        <v>168</v>
      </c>
      <c r="B118" s="170" t="s">
        <v>126</v>
      </c>
      <c r="C118" s="171"/>
      <c r="D118" s="171"/>
      <c r="E118" s="45"/>
      <c r="F118" s="46"/>
    </row>
    <row r="119" spans="1:6">
      <c r="A119" s="172" t="s">
        <v>170</v>
      </c>
      <c r="B119" s="173" t="s">
        <v>127</v>
      </c>
      <c r="C119" s="174"/>
      <c r="D119" s="174"/>
      <c r="E119" s="60"/>
      <c r="F119" s="61"/>
    </row>
    <row r="120" spans="1:6" ht="13.5" thickBot="1">
      <c r="A120" s="175" t="s">
        <v>172</v>
      </c>
      <c r="B120" s="176" t="s">
        <v>36</v>
      </c>
      <c r="C120" s="177"/>
      <c r="D120" s="177"/>
      <c r="E120" s="65"/>
      <c r="F120" s="66"/>
    </row>
    <row r="121" spans="1:6" ht="13.5" thickBot="1">
      <c r="A121" s="178" t="s">
        <v>204</v>
      </c>
      <c r="B121" s="179" t="s">
        <v>128</v>
      </c>
      <c r="C121" s="180"/>
      <c r="D121" s="180"/>
      <c r="E121" s="181"/>
      <c r="F121" s="182"/>
    </row>
    <row r="122" spans="1:6" ht="13.5" thickBot="1">
      <c r="A122" s="183">
        <v>2</v>
      </c>
      <c r="B122" s="69" t="s">
        <v>129</v>
      </c>
      <c r="C122" s="52"/>
      <c r="D122" s="52"/>
      <c r="E122" s="37"/>
      <c r="F122" s="38"/>
    </row>
    <row r="123" spans="1:6">
      <c r="A123" s="172" t="s">
        <v>168</v>
      </c>
      <c r="B123" s="135" t="s">
        <v>130</v>
      </c>
      <c r="C123" s="184"/>
      <c r="D123" s="184"/>
      <c r="E123" s="185"/>
      <c r="F123" s="92"/>
    </row>
    <row r="124" spans="1:6">
      <c r="A124" s="172" t="s">
        <v>170</v>
      </c>
      <c r="B124" s="136" t="s">
        <v>131</v>
      </c>
      <c r="C124" s="59"/>
      <c r="D124" s="59"/>
      <c r="E124" s="186"/>
      <c r="F124" s="93"/>
    </row>
    <row r="125" spans="1:6">
      <c r="A125" s="172" t="s">
        <v>172</v>
      </c>
      <c r="B125" s="136" t="s">
        <v>132</v>
      </c>
      <c r="C125" s="59"/>
      <c r="D125" s="59"/>
      <c r="E125" s="187"/>
      <c r="F125" s="93"/>
    </row>
    <row r="126" spans="1:6">
      <c r="A126" s="172" t="s">
        <v>195</v>
      </c>
      <c r="B126" s="136" t="s">
        <v>133</v>
      </c>
      <c r="C126" s="59"/>
      <c r="D126" s="59"/>
      <c r="E126" s="186"/>
      <c r="F126" s="93"/>
    </row>
    <row r="127" spans="1:6" ht="13.5" thickBot="1">
      <c r="A127" s="175" t="s">
        <v>204</v>
      </c>
      <c r="B127" s="137" t="s">
        <v>134</v>
      </c>
      <c r="C127" s="175"/>
      <c r="D127" s="175"/>
      <c r="E127" s="65"/>
      <c r="F127" s="66"/>
    </row>
    <row r="128" spans="1:6" ht="13.5" thickBot="1">
      <c r="A128" s="188">
        <v>3</v>
      </c>
      <c r="B128" s="18" t="s">
        <v>135</v>
      </c>
      <c r="C128" s="178"/>
      <c r="D128" s="178"/>
      <c r="E128" s="189"/>
      <c r="F128" s="190"/>
    </row>
    <row r="129" spans="1:6" ht="13.5" thickBot="1">
      <c r="A129" s="191" t="s">
        <v>224</v>
      </c>
      <c r="B129" s="156" t="s">
        <v>136</v>
      </c>
      <c r="C129" s="191"/>
      <c r="D129" s="191"/>
      <c r="E129" s="192"/>
      <c r="F129" s="193"/>
    </row>
    <row r="130" spans="1:6" ht="13.5" thickBot="1">
      <c r="A130" s="194">
        <v>1</v>
      </c>
      <c r="B130" s="126" t="s">
        <v>137</v>
      </c>
      <c r="C130" s="95"/>
      <c r="D130" s="95"/>
      <c r="E130" s="96"/>
      <c r="F130" s="91"/>
    </row>
    <row r="131" spans="1:6">
      <c r="A131" s="184" t="s">
        <v>168</v>
      </c>
      <c r="B131" s="43" t="s">
        <v>138</v>
      </c>
      <c r="C131" s="195"/>
      <c r="D131" s="195"/>
      <c r="E131" s="185"/>
      <c r="F131" s="196"/>
    </row>
    <row r="132" spans="1:6" ht="13.5" thickBot="1">
      <c r="A132" s="138" t="s">
        <v>170</v>
      </c>
      <c r="B132" s="48" t="s">
        <v>192</v>
      </c>
      <c r="C132" s="175"/>
      <c r="D132" s="175"/>
      <c r="E132" s="65"/>
      <c r="F132" s="66"/>
    </row>
    <row r="133" spans="1:6" ht="13.5" thickBot="1">
      <c r="A133" s="52">
        <v>2</v>
      </c>
      <c r="B133" s="126" t="s">
        <v>139</v>
      </c>
      <c r="C133" s="36"/>
      <c r="D133" s="36"/>
      <c r="E133" s="37">
        <v>-239780</v>
      </c>
      <c r="F133" s="38">
        <v>-122083</v>
      </c>
    </row>
    <row r="134" spans="1:6" ht="13.5" thickBot="1">
      <c r="A134" s="197" t="s">
        <v>168</v>
      </c>
      <c r="B134" s="198" t="s">
        <v>140</v>
      </c>
      <c r="C134" s="197"/>
      <c r="D134" s="195"/>
      <c r="E134" s="37">
        <v>-239780</v>
      </c>
      <c r="F134" s="92">
        <v>-122083</v>
      </c>
    </row>
    <row r="135" spans="1:6">
      <c r="A135" s="175" t="s">
        <v>170</v>
      </c>
      <c r="B135" s="199" t="s">
        <v>141</v>
      </c>
      <c r="C135" s="121"/>
      <c r="D135" s="121"/>
      <c r="E135" s="186"/>
      <c r="F135" s="93"/>
    </row>
    <row r="136" spans="1:6" ht="13.5" thickBot="1">
      <c r="A136" s="200" t="s">
        <v>172</v>
      </c>
      <c r="B136" s="201" t="s">
        <v>142</v>
      </c>
      <c r="C136" s="202"/>
      <c r="D136" s="202"/>
      <c r="E136" s="203"/>
      <c r="F136" s="204"/>
    </row>
    <row r="137" spans="1:6" ht="13.5" thickBot="1">
      <c r="A137" s="205">
        <v>3</v>
      </c>
      <c r="B137" s="126" t="s">
        <v>143</v>
      </c>
      <c r="C137" s="52"/>
      <c r="D137" s="52"/>
      <c r="E137" s="54">
        <v>-524644</v>
      </c>
      <c r="F137" s="54">
        <v>-649162</v>
      </c>
    </row>
    <row r="138" spans="1:6" ht="13.5" thickBot="1">
      <c r="A138" s="212">
        <v>4</v>
      </c>
      <c r="B138" s="98" t="s">
        <v>144</v>
      </c>
      <c r="C138" s="52"/>
      <c r="D138" s="52"/>
      <c r="E138" s="54">
        <v>-1655780</v>
      </c>
      <c r="F138" s="54">
        <v>-1435798</v>
      </c>
    </row>
    <row r="139" spans="1:6">
      <c r="A139" s="197" t="s">
        <v>168</v>
      </c>
      <c r="B139" s="392" t="s">
        <v>145</v>
      </c>
      <c r="C139" s="206"/>
      <c r="D139" s="393"/>
      <c r="E139" s="185">
        <v>-1436000</v>
      </c>
      <c r="F139" s="185">
        <v>-1176000</v>
      </c>
    </row>
    <row r="140" spans="1:6">
      <c r="A140" s="172" t="s">
        <v>170</v>
      </c>
      <c r="B140" s="394" t="s">
        <v>146</v>
      </c>
      <c r="C140" s="207"/>
      <c r="D140" s="207"/>
      <c r="E140" s="186">
        <v>-219780</v>
      </c>
      <c r="F140" s="186">
        <v>-259798</v>
      </c>
    </row>
    <row r="141" spans="1:6" ht="13.5" thickBot="1">
      <c r="A141" s="175" t="s">
        <v>172</v>
      </c>
      <c r="B141" s="395" t="s">
        <v>147</v>
      </c>
      <c r="C141" s="177"/>
      <c r="D141" s="177"/>
      <c r="E141" s="65"/>
      <c r="F141" s="66"/>
    </row>
    <row r="142" spans="1:6" ht="13.5" thickBot="1">
      <c r="A142" s="205">
        <v>5</v>
      </c>
      <c r="B142" s="88" t="s">
        <v>148</v>
      </c>
      <c r="C142" s="52"/>
      <c r="D142" s="68"/>
      <c r="E142" s="81">
        <v>-1039943</v>
      </c>
      <c r="F142" s="81">
        <v>-1050507</v>
      </c>
    </row>
    <row r="143" spans="1:6">
      <c r="A143" s="197" t="s">
        <v>168</v>
      </c>
      <c r="B143" s="363" t="s">
        <v>149</v>
      </c>
      <c r="C143" s="197"/>
      <c r="D143" s="197"/>
      <c r="E143" s="208">
        <v>-13653</v>
      </c>
      <c r="F143" s="208">
        <v>-13852</v>
      </c>
    </row>
    <row r="144" spans="1:6">
      <c r="A144" s="172" t="s">
        <v>170</v>
      </c>
      <c r="B144" s="136" t="s">
        <v>150</v>
      </c>
      <c r="C144" s="172"/>
      <c r="D144" s="172"/>
      <c r="E144" s="186">
        <v>-1026290</v>
      </c>
      <c r="F144" s="186">
        <v>-1036655</v>
      </c>
    </row>
    <row r="145" spans="1:6" ht="13.5" thickBot="1">
      <c r="A145" s="122" t="s">
        <v>172</v>
      </c>
      <c r="B145" s="364" t="s">
        <v>151</v>
      </c>
      <c r="C145" s="175"/>
      <c r="D145" s="175"/>
      <c r="E145" s="65"/>
      <c r="F145" s="66"/>
    </row>
    <row r="146" spans="1:6" ht="13.5" thickBot="1">
      <c r="A146" s="122" t="s">
        <v>174</v>
      </c>
      <c r="B146" s="364" t="s">
        <v>152</v>
      </c>
      <c r="C146" s="200"/>
      <c r="D146" s="200"/>
      <c r="E146" s="209"/>
      <c r="F146" s="210"/>
    </row>
    <row r="147" spans="1:6" ht="13.5" thickBot="1">
      <c r="A147" s="194">
        <v>6</v>
      </c>
      <c r="B147" s="88" t="s">
        <v>153</v>
      </c>
      <c r="C147" s="95"/>
      <c r="D147" s="95"/>
      <c r="E147" s="90">
        <v>-3460147</v>
      </c>
      <c r="F147" s="90">
        <v>-3257550</v>
      </c>
    </row>
    <row r="148" spans="1:6" ht="13.5" thickBot="1">
      <c r="A148" s="183">
        <v>7</v>
      </c>
      <c r="B148" s="211" t="s">
        <v>154</v>
      </c>
      <c r="C148" s="68"/>
      <c r="D148" s="68"/>
      <c r="E148" s="81"/>
      <c r="F148" s="81">
        <v>-3257550</v>
      </c>
    </row>
    <row r="149" spans="1:6" ht="13.5" thickBot="1">
      <c r="A149" s="212"/>
      <c r="B149" s="213" t="s">
        <v>155</v>
      </c>
      <c r="C149" s="164"/>
      <c r="D149" s="164"/>
      <c r="E149" s="151"/>
      <c r="F149" s="152"/>
    </row>
    <row r="150" spans="1:6">
      <c r="A150" s="396">
        <v>8</v>
      </c>
      <c r="B150" s="397" t="s">
        <v>156</v>
      </c>
      <c r="C150" s="214" t="s">
        <v>157</v>
      </c>
      <c r="D150" s="197"/>
      <c r="E150" s="208"/>
      <c r="F150" s="92"/>
    </row>
    <row r="151" spans="1:6">
      <c r="A151" s="62">
        <v>9</v>
      </c>
      <c r="B151" s="398" t="s">
        <v>158</v>
      </c>
      <c r="C151" s="215"/>
      <c r="D151" s="59"/>
      <c r="E151" s="186"/>
      <c r="F151" s="93"/>
    </row>
    <row r="152" spans="1:6">
      <c r="A152" s="62">
        <v>10</v>
      </c>
      <c r="B152" s="398" t="s">
        <v>38</v>
      </c>
      <c r="C152" s="215"/>
      <c r="D152" s="59"/>
      <c r="E152" s="186"/>
      <c r="F152" s="93"/>
    </row>
    <row r="153" spans="1:6">
      <c r="A153" s="62"/>
      <c r="B153" s="398" t="s">
        <v>39</v>
      </c>
      <c r="C153" s="215"/>
      <c r="D153" s="59"/>
      <c r="E153" s="186"/>
      <c r="F153" s="93"/>
    </row>
    <row r="154" spans="1:6">
      <c r="A154" s="399">
        <v>11</v>
      </c>
      <c r="B154" s="398" t="s">
        <v>40</v>
      </c>
      <c r="C154" s="216"/>
      <c r="D154" s="172"/>
      <c r="E154" s="186">
        <v>6</v>
      </c>
      <c r="F154" s="186">
        <v>561</v>
      </c>
    </row>
    <row r="155" spans="1:6">
      <c r="A155" s="399">
        <v>12</v>
      </c>
      <c r="B155" s="398" t="s">
        <v>41</v>
      </c>
      <c r="C155" s="216"/>
      <c r="D155" s="172"/>
      <c r="E155" s="186"/>
      <c r="F155" s="61"/>
    </row>
    <row r="156" spans="1:6">
      <c r="A156" s="399">
        <v>13</v>
      </c>
      <c r="B156" s="398" t="s">
        <v>42</v>
      </c>
      <c r="C156" s="216"/>
      <c r="D156" s="172"/>
      <c r="E156" s="186"/>
      <c r="F156" s="61"/>
    </row>
    <row r="157" spans="1:6" ht="13.5" thickBot="1">
      <c r="A157" s="400">
        <v>14</v>
      </c>
      <c r="B157" s="401" t="s">
        <v>43</v>
      </c>
      <c r="C157" s="217"/>
      <c r="D157" s="64"/>
      <c r="E157" s="65"/>
      <c r="F157" s="434"/>
    </row>
    <row r="158" spans="1:6" ht="13.5" thickBot="1">
      <c r="A158" s="205">
        <v>15</v>
      </c>
      <c r="B158" s="126" t="s">
        <v>44</v>
      </c>
      <c r="C158" s="69"/>
      <c r="D158" s="52"/>
      <c r="E158" s="54">
        <v>6</v>
      </c>
      <c r="F158" s="54">
        <v>561</v>
      </c>
    </row>
    <row r="159" spans="1:6" ht="13.5" thickBot="1">
      <c r="A159" s="205" t="s">
        <v>106</v>
      </c>
      <c r="B159" s="402" t="s">
        <v>45</v>
      </c>
      <c r="C159" s="69"/>
      <c r="D159" s="52"/>
      <c r="E159" s="54"/>
      <c r="F159" s="38"/>
    </row>
    <row r="160" spans="1:6" ht="13.5" thickBot="1">
      <c r="A160" s="218">
        <v>16</v>
      </c>
      <c r="B160" s="219" t="s">
        <v>46</v>
      </c>
      <c r="C160" s="403"/>
      <c r="D160" s="220"/>
      <c r="E160" s="452">
        <v>-3460141</v>
      </c>
      <c r="F160" s="452">
        <v>-3256989</v>
      </c>
    </row>
    <row r="161" spans="1:6" ht="13.5" thickBot="1">
      <c r="A161" s="221">
        <v>17</v>
      </c>
      <c r="B161" s="222" t="s">
        <v>47</v>
      </c>
      <c r="C161" s="148"/>
      <c r="D161" s="178"/>
      <c r="E161" s="161"/>
      <c r="F161" s="162"/>
    </row>
    <row r="162" spans="1:6" ht="13.5" thickBot="1">
      <c r="A162" s="223">
        <v>18</v>
      </c>
      <c r="B162" s="222" t="s">
        <v>48</v>
      </c>
      <c r="C162" s="163" t="s">
        <v>49</v>
      </c>
      <c r="D162" s="220"/>
      <c r="E162" s="452">
        <v>-3460141</v>
      </c>
      <c r="F162" s="203">
        <v>-3256989</v>
      </c>
    </row>
    <row r="163" spans="1:6" ht="13.5" thickBot="1">
      <c r="A163" s="221">
        <v>19</v>
      </c>
      <c r="B163" s="225" t="s">
        <v>50</v>
      </c>
      <c r="C163" s="404"/>
      <c r="D163" s="188"/>
      <c r="E163" s="161"/>
      <c r="F163" s="162"/>
    </row>
    <row r="164" spans="1:6" ht="13.5" thickBot="1">
      <c r="A164" s="223">
        <v>20</v>
      </c>
      <c r="B164" s="225" t="s">
        <v>51</v>
      </c>
      <c r="C164" s="404"/>
      <c r="D164" s="188"/>
      <c r="E164" s="161"/>
      <c r="F164" s="162">
        <v>80021</v>
      </c>
    </row>
    <row r="165" spans="1:6" ht="13.5" thickBot="1">
      <c r="A165" s="221">
        <v>21</v>
      </c>
      <c r="B165" s="226" t="s">
        <v>52</v>
      </c>
      <c r="C165" s="405">
        <v>0.1</v>
      </c>
      <c r="D165" s="227"/>
      <c r="E165" s="452">
        <v>-3460141</v>
      </c>
      <c r="F165" s="161">
        <v>-3176968</v>
      </c>
    </row>
    <row r="166" spans="1:6" ht="13.5" thickBot="1">
      <c r="A166" s="417">
        <v>22</v>
      </c>
      <c r="B166" s="222" t="s">
        <v>53</v>
      </c>
      <c r="C166" s="163"/>
      <c r="D166" s="224"/>
      <c r="E166" s="161"/>
      <c r="F166" s="190"/>
    </row>
    <row r="167" spans="1:6" ht="13.5" thickBot="1">
      <c r="A167" s="436"/>
      <c r="B167" s="226"/>
      <c r="C167" s="188"/>
      <c r="D167" s="437"/>
      <c r="E167" s="453">
        <v>-3460141</v>
      </c>
      <c r="F167" s="161">
        <v>-3256989</v>
      </c>
    </row>
    <row r="168" spans="1:6">
      <c r="A168" s="156"/>
      <c r="B168" s="156"/>
      <c r="C168" s="156"/>
      <c r="D168" s="236"/>
      <c r="E168" s="236"/>
      <c r="F168" s="236"/>
    </row>
    <row r="169" spans="1:6">
      <c r="A169" s="156"/>
      <c r="B169" s="7"/>
      <c r="C169" s="239"/>
      <c r="D169" s="236"/>
      <c r="E169" s="236"/>
      <c r="F169" s="261"/>
    </row>
    <row r="170" spans="1:6">
      <c r="A170" s="228"/>
      <c r="B170" s="228"/>
      <c r="C170" s="228"/>
      <c r="D170" s="229"/>
      <c r="E170" s="230"/>
      <c r="F170" s="261"/>
    </row>
    <row r="171" spans="1:6">
      <c r="A171" s="228"/>
      <c r="B171" s="228"/>
      <c r="C171" s="435"/>
      <c r="D171" s="236"/>
      <c r="E171" s="228"/>
      <c r="F171" s="261"/>
    </row>
    <row r="172" spans="1:6">
      <c r="A172" s="228"/>
      <c r="B172" s="228"/>
      <c r="C172" s="435"/>
      <c r="D172" s="236"/>
      <c r="E172" s="228"/>
      <c r="F172" s="261"/>
    </row>
    <row r="173" spans="1:6">
      <c r="A173" s="231"/>
      <c r="B173" s="231"/>
      <c r="C173" s="232"/>
      <c r="D173" s="233"/>
      <c r="E173" s="234"/>
    </row>
    <row r="174" spans="1:6">
      <c r="A174" s="231"/>
      <c r="B174" s="231"/>
      <c r="C174" s="231"/>
      <c r="D174" s="233"/>
      <c r="E174" s="231"/>
    </row>
    <row r="175" spans="1:6">
      <c r="A175" s="231"/>
      <c r="B175" s="231"/>
      <c r="C175" s="231"/>
      <c r="D175" s="233"/>
      <c r="E175" s="231"/>
    </row>
    <row r="176" spans="1:6">
      <c r="A176" s="231"/>
      <c r="B176" s="231"/>
      <c r="C176" s="234"/>
      <c r="D176" s="231"/>
      <c r="E176" s="233"/>
    </row>
    <row r="177" spans="1:5">
      <c r="A177" s="231"/>
      <c r="B177" s="231"/>
      <c r="C177" s="234"/>
      <c r="D177" s="231"/>
      <c r="E177" s="233"/>
    </row>
    <row r="178" spans="1:5">
      <c r="A178" s="231"/>
      <c r="B178" s="231"/>
      <c r="C178" s="234"/>
      <c r="D178" s="231"/>
      <c r="E178" s="233"/>
    </row>
    <row r="179" spans="1:5">
      <c r="A179" s="231"/>
      <c r="B179" s="231"/>
      <c r="C179" s="231"/>
      <c r="D179" s="231"/>
      <c r="E179" s="233"/>
    </row>
    <row r="180" spans="1:5">
      <c r="A180" s="231"/>
      <c r="B180" s="231"/>
      <c r="C180" s="231"/>
      <c r="D180" s="231"/>
      <c r="E180" s="233"/>
    </row>
    <row r="181" spans="1:5">
      <c r="A181" s="231"/>
      <c r="B181" s="231"/>
      <c r="C181" s="231"/>
      <c r="D181" s="231"/>
      <c r="E181" s="233"/>
    </row>
    <row r="182" spans="1:5">
      <c r="A182" s="231"/>
      <c r="B182" s="231"/>
      <c r="C182" s="231"/>
      <c r="D182" s="231"/>
      <c r="E182" s="233"/>
    </row>
    <row r="183" spans="1:5">
      <c r="A183" s="231"/>
      <c r="B183" s="231"/>
      <c r="C183" s="231"/>
      <c r="D183" s="231"/>
      <c r="E183" s="233"/>
    </row>
    <row r="184" spans="1:5">
      <c r="A184" s="231"/>
      <c r="B184" s="231"/>
      <c r="C184" s="231"/>
      <c r="D184" s="231"/>
      <c r="E184" s="233"/>
    </row>
    <row r="185" spans="1:5">
      <c r="A185" s="231"/>
      <c r="B185" s="231"/>
      <c r="C185" s="231"/>
      <c r="D185" s="231"/>
      <c r="E185" s="233"/>
    </row>
    <row r="186" spans="1:5">
      <c r="A186" s="235"/>
      <c r="B186" s="235"/>
      <c r="C186" s="235"/>
      <c r="D186" s="231"/>
      <c r="E186" s="233"/>
    </row>
    <row r="187" spans="1:5">
      <c r="A187" s="231"/>
      <c r="B187" s="231"/>
      <c r="C187" s="231"/>
      <c r="D187" s="231"/>
      <c r="E187" s="233"/>
    </row>
    <row r="188" spans="1:5">
      <c r="A188" s="235"/>
      <c r="B188" s="235"/>
      <c r="C188" s="235"/>
      <c r="D188" s="231"/>
      <c r="E188" s="233"/>
    </row>
    <row r="189" spans="1:5">
      <c r="A189" s="237"/>
      <c r="B189" s="237"/>
      <c r="C189" s="237"/>
      <c r="D189" s="237"/>
      <c r="E189" s="233"/>
    </row>
    <row r="190" spans="1:5">
      <c r="A190" s="237"/>
      <c r="B190" s="237"/>
      <c r="C190" s="237"/>
      <c r="D190" s="237"/>
      <c r="E190" s="233"/>
    </row>
    <row r="191" spans="1:5">
      <c r="A191" s="231"/>
      <c r="B191" s="231"/>
      <c r="C191" s="231"/>
      <c r="D191" s="231"/>
      <c r="E191" s="233"/>
    </row>
    <row r="192" spans="1:5">
      <c r="A192" s="231"/>
      <c r="B192" s="231"/>
      <c r="C192" s="231"/>
      <c r="D192" s="231"/>
      <c r="E192" s="233"/>
    </row>
    <row r="193" spans="1:5">
      <c r="A193" s="231"/>
      <c r="B193" s="231"/>
      <c r="C193" s="231"/>
      <c r="D193" s="231"/>
      <c r="E193" s="233"/>
    </row>
    <row r="194" spans="1:5">
      <c r="A194" s="231"/>
      <c r="B194" s="231"/>
      <c r="C194" s="231"/>
      <c r="D194" s="231"/>
      <c r="E194" s="233"/>
    </row>
    <row r="195" spans="1:5">
      <c r="A195" s="231"/>
      <c r="B195" s="231"/>
      <c r="C195" s="231"/>
      <c r="D195" s="231"/>
      <c r="E195" s="233"/>
    </row>
    <row r="196" spans="1:5">
      <c r="A196" s="231"/>
      <c r="B196" s="231"/>
      <c r="C196" s="231"/>
      <c r="D196" s="231"/>
      <c r="E196" s="233"/>
    </row>
    <row r="197" spans="1:5">
      <c r="A197" s="231"/>
      <c r="B197" s="231"/>
      <c r="C197" s="231"/>
      <c r="D197" s="231"/>
      <c r="E197" s="233"/>
    </row>
    <row r="198" spans="1:5">
      <c r="A198" s="231"/>
      <c r="B198" s="231"/>
      <c r="C198" s="231"/>
      <c r="D198" s="231"/>
      <c r="E198" s="233"/>
    </row>
    <row r="199" spans="1:5">
      <c r="A199" s="238"/>
      <c r="B199" s="237"/>
      <c r="C199" s="238"/>
      <c r="D199" s="238"/>
      <c r="E199" s="233"/>
    </row>
    <row r="200" spans="1:5">
      <c r="A200" s="238"/>
      <c r="B200" s="237"/>
      <c r="C200" s="238"/>
      <c r="D200" s="238"/>
      <c r="E200" s="233"/>
    </row>
    <row r="201" spans="1:5">
      <c r="A201" s="231"/>
      <c r="B201" s="237"/>
      <c r="C201" s="231"/>
      <c r="D201" s="231"/>
      <c r="E201" s="233"/>
    </row>
    <row r="202" spans="1:5">
      <c r="A202" s="231"/>
      <c r="B202" s="231"/>
      <c r="C202" s="231"/>
      <c r="D202" s="231"/>
      <c r="E202" s="233"/>
    </row>
    <row r="203" spans="1:5">
      <c r="A203" s="231"/>
      <c r="B203" s="228"/>
      <c r="C203" s="228"/>
      <c r="D203" s="228"/>
      <c r="E203" s="236"/>
    </row>
    <row r="204" spans="1:5">
      <c r="A204" s="231"/>
      <c r="B204" s="228"/>
      <c r="C204" s="228"/>
      <c r="D204" s="228"/>
      <c r="E204" s="236"/>
    </row>
    <row r="205" spans="1:5">
      <c r="A205" s="231"/>
      <c r="B205" s="228"/>
      <c r="C205" s="228"/>
      <c r="D205" s="228"/>
      <c r="E205" s="236"/>
    </row>
    <row r="206" spans="1:5">
      <c r="A206" s="231"/>
      <c r="B206" s="228"/>
      <c r="C206" s="228"/>
      <c r="D206" s="228"/>
      <c r="E206" s="236"/>
    </row>
    <row r="207" spans="1:5">
      <c r="A207" s="231"/>
      <c r="B207" s="231"/>
      <c r="C207" s="231"/>
      <c r="D207" s="231"/>
      <c r="E207" s="233"/>
    </row>
    <row r="208" spans="1:5">
      <c r="A208" s="235"/>
      <c r="B208" s="235"/>
      <c r="C208" s="235"/>
      <c r="D208" s="235"/>
      <c r="E208" s="236"/>
    </row>
    <row r="209" spans="1:5">
      <c r="A209" s="235"/>
      <c r="B209" s="235"/>
      <c r="C209" s="235"/>
      <c r="D209" s="235"/>
      <c r="E209" s="236"/>
    </row>
    <row r="210" spans="1:5">
      <c r="A210" s="235"/>
      <c r="B210" s="235"/>
      <c r="C210" s="235"/>
      <c r="D210" s="235"/>
      <c r="E210" s="236"/>
    </row>
    <row r="211" spans="1:5">
      <c r="A211" s="235"/>
      <c r="B211" s="235"/>
      <c r="C211" s="235"/>
      <c r="D211" s="235"/>
      <c r="E211" s="236"/>
    </row>
    <row r="212" spans="1:5">
      <c r="A212" s="235"/>
      <c r="B212" s="235"/>
      <c r="C212" s="235"/>
      <c r="D212" s="235"/>
      <c r="E212" s="236"/>
    </row>
    <row r="213" spans="1:5">
      <c r="A213" s="235"/>
      <c r="B213" s="235"/>
      <c r="C213" s="235"/>
      <c r="D213" s="235"/>
      <c r="E213" s="236"/>
    </row>
    <row r="214" spans="1:5">
      <c r="A214" s="235"/>
      <c r="B214" s="235"/>
      <c r="C214" s="235"/>
      <c r="D214" s="235"/>
      <c r="E214" s="236"/>
    </row>
    <row r="215" spans="1:5">
      <c r="A215" s="235"/>
      <c r="B215" s="235"/>
      <c r="C215" s="235"/>
      <c r="D215" s="235"/>
      <c r="E215" s="235"/>
    </row>
    <row r="216" spans="1:5">
      <c r="A216" s="235"/>
      <c r="B216" s="235"/>
      <c r="C216" s="235"/>
      <c r="D216" s="235"/>
      <c r="E216" s="235"/>
    </row>
    <row r="217" spans="1:5">
      <c r="A217" s="235"/>
      <c r="B217" s="235"/>
      <c r="C217" s="235"/>
      <c r="D217" s="235"/>
      <c r="E217" s="235"/>
    </row>
    <row r="218" spans="1:5">
      <c r="A218" s="235"/>
      <c r="B218" s="235"/>
      <c r="C218" s="235"/>
      <c r="D218" s="235"/>
      <c r="E218" s="235"/>
    </row>
    <row r="219" spans="1:5">
      <c r="A219" s="235"/>
      <c r="B219" s="235"/>
      <c r="C219" s="235"/>
      <c r="D219" s="235"/>
      <c r="E219" s="235"/>
    </row>
    <row r="220" spans="1:5">
      <c r="A220" s="235"/>
      <c r="B220" s="235"/>
      <c r="C220" s="235"/>
      <c r="D220" s="235"/>
      <c r="E220" s="235"/>
    </row>
    <row r="221" spans="1:5">
      <c r="A221" s="235"/>
      <c r="B221" s="235"/>
      <c r="C221" s="235"/>
      <c r="D221" s="235"/>
      <c r="E221" s="235"/>
    </row>
    <row r="222" spans="1:5">
      <c r="A222" s="235"/>
      <c r="B222" s="235"/>
      <c r="C222" s="235"/>
      <c r="D222" s="235"/>
      <c r="E222" s="235"/>
    </row>
  </sheetData>
  <mergeCells count="1">
    <mergeCell ref="C3:C4"/>
  </mergeCells>
  <phoneticPr fontId="14" type="noConversion"/>
  <pageMargins left="0.25" right="0.45" top="0.52" bottom="0.45" header="0.17" footer="0.17"/>
  <pageSetup orientation="portrait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73"/>
  <sheetViews>
    <sheetView workbookViewId="0">
      <selection activeCell="K52" sqref="K52"/>
    </sheetView>
  </sheetViews>
  <sheetFormatPr defaultColWidth="11.42578125" defaultRowHeight="12.75"/>
  <cols>
    <col min="1" max="1" width="7.28515625" customWidth="1"/>
    <col min="2" max="5" width="11.42578125" customWidth="1"/>
    <col min="6" max="6" width="17.85546875" customWidth="1"/>
    <col min="7" max="7" width="11.42578125" customWidth="1"/>
    <col min="8" max="8" width="13.85546875" customWidth="1"/>
    <col min="9" max="9" width="14.28515625" customWidth="1"/>
    <col min="10" max="10" width="13.42578125" customWidth="1"/>
  </cols>
  <sheetData>
    <row r="1" spans="1:10" ht="15.75">
      <c r="A1" s="263" t="str">
        <f>bilan!B1</f>
        <v>SHOQERIA  "  K.A.P" sh.p.k</v>
      </c>
      <c r="B1" s="264"/>
      <c r="C1" s="264"/>
      <c r="D1" s="264"/>
      <c r="E1" s="265"/>
      <c r="F1" s="266"/>
      <c r="G1" s="266"/>
      <c r="H1" s="266"/>
      <c r="I1" s="267" t="s">
        <v>62</v>
      </c>
    </row>
    <row r="2" spans="1:10" ht="18">
      <c r="A2" s="268"/>
      <c r="B2" s="269"/>
      <c r="C2" s="269" t="str">
        <f>bilan!B2</f>
        <v>KAVAJE</v>
      </c>
      <c r="D2" s="269"/>
      <c r="E2" s="252"/>
      <c r="F2" s="270" t="s">
        <v>63</v>
      </c>
      <c r="G2" s="270"/>
      <c r="H2" s="270"/>
      <c r="I2" s="418"/>
      <c r="J2" s="262"/>
    </row>
    <row r="3" spans="1:10" ht="13.5" thickBot="1">
      <c r="A3" s="271"/>
      <c r="B3" s="272"/>
      <c r="C3" s="272"/>
      <c r="D3" s="272"/>
      <c r="E3" s="272"/>
      <c r="F3" s="272"/>
      <c r="G3" s="272"/>
      <c r="H3" s="272"/>
      <c r="I3" s="419"/>
      <c r="J3" s="262"/>
    </row>
    <row r="4" spans="1:10" ht="20.25" customHeight="1">
      <c r="A4" s="273"/>
      <c r="B4" s="274"/>
      <c r="C4" s="274"/>
      <c r="D4" s="275" t="s">
        <v>64</v>
      </c>
      <c r="E4" s="276"/>
      <c r="F4" s="277"/>
      <c r="G4" s="456" t="s">
        <v>65</v>
      </c>
      <c r="H4" s="278"/>
      <c r="I4" s="458">
        <v>2009</v>
      </c>
      <c r="J4" s="262"/>
    </row>
    <row r="5" spans="1:10" ht="13.5" thickBot="1">
      <c r="A5" s="279"/>
      <c r="B5" s="280"/>
      <c r="C5" s="280"/>
      <c r="D5" s="280"/>
      <c r="E5" s="280"/>
      <c r="F5" s="280"/>
      <c r="G5" s="457"/>
      <c r="H5" s="281">
        <v>2010</v>
      </c>
      <c r="I5" s="459"/>
      <c r="J5" s="262"/>
    </row>
    <row r="6" spans="1:10" ht="15.75">
      <c r="A6" s="282" t="s">
        <v>162</v>
      </c>
      <c r="B6" s="283" t="s">
        <v>66</v>
      </c>
      <c r="C6" s="284"/>
      <c r="D6" s="284"/>
      <c r="E6" s="284"/>
      <c r="F6" s="285"/>
      <c r="G6" s="286"/>
      <c r="H6" s="287"/>
      <c r="I6" s="420"/>
      <c r="J6" s="262"/>
    </row>
    <row r="7" spans="1:10" ht="13.5" thickBot="1">
      <c r="A7" s="288"/>
      <c r="B7" s="289"/>
      <c r="C7" s="290"/>
      <c r="D7" s="290"/>
      <c r="E7" s="290"/>
      <c r="F7" s="290"/>
      <c r="G7" s="291"/>
      <c r="H7" s="292"/>
      <c r="I7" s="421"/>
      <c r="J7" s="262"/>
    </row>
    <row r="8" spans="1:10">
      <c r="A8" s="305">
        <v>1</v>
      </c>
      <c r="B8" s="293" t="s">
        <v>67</v>
      </c>
      <c r="C8" s="293"/>
      <c r="D8" s="293"/>
      <c r="E8" s="293"/>
      <c r="F8" s="293"/>
      <c r="G8" s="294"/>
      <c r="H8" s="295"/>
      <c r="I8" s="422">
        <v>4200000</v>
      </c>
      <c r="J8" s="308"/>
    </row>
    <row r="9" spans="1:10">
      <c r="A9" s="305">
        <v>2</v>
      </c>
      <c r="B9" s="293" t="s">
        <v>68</v>
      </c>
      <c r="C9" s="293"/>
      <c r="D9" s="293"/>
      <c r="E9" s="293"/>
      <c r="F9" s="293"/>
      <c r="G9" s="296"/>
      <c r="H9" s="297"/>
      <c r="I9" s="309"/>
      <c r="J9" s="308"/>
    </row>
    <row r="10" spans="1:10">
      <c r="A10" s="305">
        <v>3</v>
      </c>
      <c r="B10" s="293" t="s">
        <v>69</v>
      </c>
      <c r="C10" s="293"/>
      <c r="D10" s="293"/>
      <c r="E10" s="293"/>
      <c r="F10" s="293"/>
      <c r="G10" s="296"/>
      <c r="H10" s="297"/>
      <c r="I10" s="309"/>
      <c r="J10" s="308"/>
    </row>
    <row r="11" spans="1:10">
      <c r="A11" s="305">
        <v>4</v>
      </c>
      <c r="B11" s="293" t="s">
        <v>70</v>
      </c>
      <c r="C11" s="293"/>
      <c r="D11" s="293"/>
      <c r="E11" s="293"/>
      <c r="F11" s="293"/>
      <c r="G11" s="296"/>
      <c r="H11" s="297"/>
      <c r="I11" s="309"/>
      <c r="J11" s="308"/>
    </row>
    <row r="12" spans="1:10">
      <c r="A12" s="305">
        <v>1</v>
      </c>
      <c r="B12" s="293" t="s">
        <v>71</v>
      </c>
      <c r="C12" s="293"/>
      <c r="D12" s="293"/>
      <c r="E12" s="293"/>
      <c r="F12" s="293"/>
      <c r="G12" s="296"/>
      <c r="H12" s="297">
        <v>-358744</v>
      </c>
      <c r="I12" s="297">
        <v>-343161</v>
      </c>
      <c r="J12" s="308"/>
    </row>
    <row r="13" spans="1:10">
      <c r="A13" s="305">
        <v>2</v>
      </c>
      <c r="B13" s="293" t="s">
        <v>72</v>
      </c>
      <c r="C13" s="293"/>
      <c r="D13" s="293"/>
      <c r="E13" s="293"/>
      <c r="F13" s="293"/>
      <c r="G13" s="296"/>
      <c r="H13" s="297">
        <v>-1143868</v>
      </c>
      <c r="I13" s="297">
        <v>-961112</v>
      </c>
      <c r="J13" s="308"/>
    </row>
    <row r="14" spans="1:10">
      <c r="A14" s="305">
        <v>3</v>
      </c>
      <c r="B14" s="293" t="s">
        <v>73</v>
      </c>
      <c r="C14" s="293"/>
      <c r="D14" s="293"/>
      <c r="E14" s="293"/>
      <c r="F14" s="293"/>
      <c r="G14" s="296"/>
      <c r="H14" s="297">
        <v>-367142</v>
      </c>
      <c r="I14" s="297">
        <v>-390852</v>
      </c>
      <c r="J14" s="308"/>
    </row>
    <row r="15" spans="1:10">
      <c r="A15" s="305">
        <v>4</v>
      </c>
      <c r="B15" s="293" t="s">
        <v>74</v>
      </c>
      <c r="C15" s="293"/>
      <c r="D15" s="293"/>
      <c r="E15" s="293"/>
      <c r="F15" s="293"/>
      <c r="G15" s="296"/>
      <c r="H15" s="297">
        <v>-103100</v>
      </c>
      <c r="I15" s="297">
        <v>-81400</v>
      </c>
      <c r="J15" s="308"/>
    </row>
    <row r="16" spans="1:10">
      <c r="A16" s="305">
        <v>5</v>
      </c>
      <c r="B16" s="293" t="s">
        <v>75</v>
      </c>
      <c r="C16" s="293"/>
      <c r="D16" s="293"/>
      <c r="E16" s="293"/>
      <c r="F16" s="293"/>
      <c r="G16" s="296"/>
      <c r="H16" s="297">
        <v>-180000</v>
      </c>
      <c r="I16" s="297">
        <v>-180000</v>
      </c>
      <c r="J16" s="308"/>
    </row>
    <row r="17" spans="1:10">
      <c r="A17" s="305">
        <v>6</v>
      </c>
      <c r="B17" s="293" t="s">
        <v>187</v>
      </c>
      <c r="C17" s="293" t="s">
        <v>76</v>
      </c>
      <c r="D17" s="293"/>
      <c r="E17" s="293"/>
      <c r="F17" s="293"/>
      <c r="G17" s="296"/>
      <c r="H17" s="297"/>
      <c r="I17" s="297">
        <v>-700000</v>
      </c>
      <c r="J17" s="308"/>
    </row>
    <row r="18" spans="1:10">
      <c r="A18" s="305">
        <v>7</v>
      </c>
      <c r="B18" s="293" t="s">
        <v>77</v>
      </c>
      <c r="C18" s="293"/>
      <c r="D18" s="293"/>
      <c r="E18" s="293"/>
      <c r="F18" s="293"/>
      <c r="G18" s="296"/>
      <c r="H18" s="297">
        <v>-10088</v>
      </c>
      <c r="I18" s="309"/>
      <c r="J18" s="308"/>
    </row>
    <row r="19" spans="1:10">
      <c r="A19" s="305">
        <v>8</v>
      </c>
      <c r="B19" s="293" t="s">
        <v>78</v>
      </c>
      <c r="C19" s="293"/>
      <c r="D19" s="293"/>
      <c r="E19" s="293"/>
      <c r="F19" s="293"/>
      <c r="G19" s="296"/>
      <c r="H19" s="297">
        <v>-396870</v>
      </c>
      <c r="I19" s="297">
        <v>-360750</v>
      </c>
      <c r="J19" s="308"/>
    </row>
    <row r="20" spans="1:10">
      <c r="A20" s="305">
        <v>10</v>
      </c>
      <c r="B20" s="293" t="s">
        <v>79</v>
      </c>
      <c r="C20" s="298"/>
      <c r="D20" s="298"/>
      <c r="E20" s="298"/>
      <c r="F20" s="298"/>
      <c r="G20" s="406"/>
      <c r="H20" s="407"/>
      <c r="I20" s="423"/>
      <c r="J20" s="366"/>
    </row>
    <row r="21" spans="1:10" ht="13.5" thickBot="1">
      <c r="A21" s="305">
        <v>11</v>
      </c>
      <c r="B21" s="293" t="s">
        <v>80</v>
      </c>
      <c r="C21" s="298"/>
      <c r="D21" s="298"/>
      <c r="E21" s="298"/>
      <c r="F21" s="298"/>
      <c r="G21" s="408"/>
      <c r="H21" s="409"/>
      <c r="I21" s="409">
        <v>-80021</v>
      </c>
      <c r="J21" s="365"/>
    </row>
    <row r="22" spans="1:10" ht="16.5" thickBot="1">
      <c r="A22" s="299"/>
      <c r="B22" s="300" t="s">
        <v>81</v>
      </c>
      <c r="C22" s="301"/>
      <c r="D22" s="301"/>
      <c r="E22" s="301"/>
      <c r="F22" s="302"/>
      <c r="G22" s="303"/>
      <c r="H22" s="424">
        <f>SUM(H12:H21)</f>
        <v>-2559812</v>
      </c>
      <c r="I22" s="424">
        <v>1102704</v>
      </c>
      <c r="J22" s="308"/>
    </row>
    <row r="23" spans="1:10" ht="16.5" thickBot="1">
      <c r="A23" s="305"/>
      <c r="B23" s="306"/>
      <c r="C23" s="306"/>
      <c r="D23" s="306"/>
      <c r="E23" s="306"/>
      <c r="F23" s="307"/>
      <c r="G23" s="279"/>
      <c r="H23" s="297"/>
      <c r="I23" s="309"/>
      <c r="J23" s="308"/>
    </row>
    <row r="24" spans="1:10" ht="15.75">
      <c r="A24" s="282" t="s">
        <v>224</v>
      </c>
      <c r="B24" s="284" t="s">
        <v>82</v>
      </c>
      <c r="C24" s="284"/>
      <c r="D24" s="284"/>
      <c r="E24" s="284"/>
      <c r="F24" s="285"/>
      <c r="G24" s="286"/>
      <c r="H24" s="425"/>
      <c r="I24" s="310"/>
      <c r="J24" s="308"/>
    </row>
    <row r="25" spans="1:10" ht="13.5" thickBot="1">
      <c r="A25" s="288"/>
      <c r="B25" s="311"/>
      <c r="C25" s="311"/>
      <c r="D25" s="311"/>
      <c r="E25" s="311"/>
      <c r="F25" s="290"/>
      <c r="G25" s="303"/>
      <c r="H25" s="424"/>
      <c r="I25" s="312"/>
      <c r="J25" s="308"/>
    </row>
    <row r="26" spans="1:10">
      <c r="A26" s="305">
        <v>1</v>
      </c>
      <c r="B26" s="293" t="s">
        <v>83</v>
      </c>
      <c r="C26" s="293"/>
      <c r="D26" s="293"/>
      <c r="E26" s="293"/>
      <c r="F26" s="293"/>
      <c r="G26" s="279"/>
      <c r="H26" s="297"/>
      <c r="I26" s="309"/>
      <c r="J26" s="308"/>
    </row>
    <row r="27" spans="1:10">
      <c r="A27" s="305">
        <v>2</v>
      </c>
      <c r="B27" s="293" t="s">
        <v>84</v>
      </c>
      <c r="C27" s="293"/>
      <c r="D27" s="293"/>
      <c r="E27" s="293"/>
      <c r="F27" s="293"/>
      <c r="G27" s="279"/>
      <c r="H27" s="297"/>
      <c r="I27" s="309"/>
      <c r="J27" s="308"/>
    </row>
    <row r="28" spans="1:10">
      <c r="A28" s="305">
        <v>3</v>
      </c>
      <c r="B28" s="293" t="s">
        <v>85</v>
      </c>
      <c r="C28" s="293"/>
      <c r="D28" s="293"/>
      <c r="E28" s="293"/>
      <c r="F28" s="293"/>
      <c r="G28" s="279"/>
      <c r="H28" s="297">
        <v>-2579000</v>
      </c>
      <c r="I28" s="297">
        <v>-1132100</v>
      </c>
      <c r="J28" s="308"/>
    </row>
    <row r="29" spans="1:10">
      <c r="A29" s="305">
        <v>4</v>
      </c>
      <c r="B29" s="293" t="s">
        <v>86</v>
      </c>
      <c r="C29" s="293"/>
      <c r="D29" s="293"/>
      <c r="E29" s="293"/>
      <c r="F29" s="293"/>
      <c r="G29" s="279"/>
      <c r="H29" s="297"/>
      <c r="I29" s="309"/>
      <c r="J29" s="308"/>
    </row>
    <row r="30" spans="1:10">
      <c r="A30" s="305">
        <v>5</v>
      </c>
      <c r="B30" s="293" t="s">
        <v>87</v>
      </c>
      <c r="C30" s="293"/>
      <c r="D30" s="293"/>
      <c r="E30" s="293"/>
      <c r="F30" s="293"/>
      <c r="G30" s="279"/>
      <c r="H30" s="297"/>
      <c r="I30" s="309"/>
      <c r="J30" s="308"/>
    </row>
    <row r="31" spans="1:10">
      <c r="A31" s="305">
        <v>6</v>
      </c>
      <c r="B31" s="293" t="s">
        <v>88</v>
      </c>
      <c r="C31" s="293"/>
      <c r="D31" s="293"/>
      <c r="E31" s="293"/>
      <c r="F31" s="293"/>
      <c r="G31" s="279"/>
      <c r="H31" s="297"/>
      <c r="I31" s="309"/>
      <c r="J31" s="308"/>
    </row>
    <row r="32" spans="1:10">
      <c r="A32" s="305">
        <v>7</v>
      </c>
      <c r="B32" s="293" t="s">
        <v>0</v>
      </c>
      <c r="C32" s="293"/>
      <c r="D32" s="293"/>
      <c r="E32" s="293"/>
      <c r="F32" s="293"/>
      <c r="G32" s="279"/>
      <c r="H32" s="297">
        <v>6</v>
      </c>
      <c r="I32" s="297">
        <v>561</v>
      </c>
      <c r="J32" s="308"/>
    </row>
    <row r="33" spans="1:10">
      <c r="A33" s="305">
        <v>8</v>
      </c>
      <c r="B33" s="293" t="s">
        <v>1</v>
      </c>
      <c r="C33" s="293"/>
      <c r="D33" s="293"/>
      <c r="E33" s="293"/>
      <c r="F33" s="293"/>
      <c r="G33" s="279"/>
      <c r="H33" s="297"/>
      <c r="I33" s="309"/>
      <c r="J33" s="308"/>
    </row>
    <row r="34" spans="1:10" ht="13.5" thickBot="1">
      <c r="A34" s="305"/>
      <c r="B34" s="280" t="str">
        <f>'[5]cash flow'!$B$34</f>
        <v>te tjera</v>
      </c>
      <c r="C34" s="280"/>
      <c r="D34" s="280"/>
      <c r="E34" s="280"/>
      <c r="F34" s="280"/>
      <c r="G34" s="279"/>
      <c r="H34" s="297"/>
      <c r="I34" s="309"/>
      <c r="J34" s="308"/>
    </row>
    <row r="35" spans="1:10" ht="16.5" thickBot="1">
      <c r="A35" s="299"/>
      <c r="B35" s="300" t="s">
        <v>2</v>
      </c>
      <c r="C35" s="301"/>
      <c r="D35" s="301"/>
      <c r="E35" s="301"/>
      <c r="F35" s="302"/>
      <c r="G35" s="313"/>
      <c r="H35" s="426">
        <v>-2579006</v>
      </c>
      <c r="I35" s="426">
        <v>-1131539</v>
      </c>
      <c r="J35" s="319"/>
    </row>
    <row r="36" spans="1:10" ht="16.5" thickBot="1">
      <c r="A36" s="305"/>
      <c r="B36" s="306"/>
      <c r="C36" s="306"/>
      <c r="D36" s="306"/>
      <c r="E36" s="306"/>
      <c r="F36" s="307"/>
      <c r="G36" s="279"/>
      <c r="H36" s="297"/>
      <c r="I36" s="309"/>
      <c r="J36" s="308"/>
    </row>
    <row r="37" spans="1:10" ht="15.75">
      <c r="A37" s="282" t="s">
        <v>106</v>
      </c>
      <c r="B37" s="283" t="s">
        <v>3</v>
      </c>
      <c r="C37" s="284"/>
      <c r="D37" s="284"/>
      <c r="E37" s="284"/>
      <c r="F37" s="285"/>
      <c r="G37" s="286"/>
      <c r="H37" s="425"/>
      <c r="I37" s="310"/>
      <c r="J37" s="308"/>
    </row>
    <row r="38" spans="1:10" ht="13.5" thickBot="1">
      <c r="A38" s="288"/>
      <c r="B38" s="314"/>
      <c r="C38" s="311"/>
      <c r="D38" s="311"/>
      <c r="E38" s="311"/>
      <c r="F38" s="290"/>
      <c r="G38" s="303"/>
      <c r="H38" s="424"/>
      <c r="I38" s="312"/>
      <c r="J38" s="308"/>
    </row>
    <row r="39" spans="1:10">
      <c r="A39" s="305">
        <v>1</v>
      </c>
      <c r="B39" s="293" t="s">
        <v>4</v>
      </c>
      <c r="C39" s="293"/>
      <c r="D39" s="293"/>
      <c r="E39" s="219"/>
      <c r="F39" s="280"/>
      <c r="G39" s="279"/>
      <c r="H39" s="297"/>
      <c r="I39" s="309"/>
      <c r="J39" s="308"/>
    </row>
    <row r="40" spans="1:10">
      <c r="A40" s="305">
        <v>2</v>
      </c>
      <c r="B40" s="293" t="s">
        <v>5</v>
      </c>
      <c r="C40" s="219"/>
      <c r="D40" s="219"/>
      <c r="E40" s="219"/>
      <c r="F40" s="280"/>
      <c r="G40" s="279"/>
      <c r="H40" s="297"/>
      <c r="I40" s="309"/>
      <c r="J40" s="308"/>
    </row>
    <row r="41" spans="1:10">
      <c r="A41" s="305">
        <v>3</v>
      </c>
      <c r="B41" s="293" t="s">
        <v>6</v>
      </c>
      <c r="C41" s="219"/>
      <c r="D41" s="219"/>
      <c r="E41" s="219"/>
      <c r="F41" s="280"/>
      <c r="G41" s="279"/>
      <c r="H41" s="297"/>
      <c r="I41" s="309"/>
      <c r="J41" s="308"/>
    </row>
    <row r="42" spans="1:10">
      <c r="A42" s="305">
        <v>4</v>
      </c>
      <c r="B42" s="293" t="s">
        <v>7</v>
      </c>
      <c r="C42" s="219"/>
      <c r="D42" s="219"/>
      <c r="E42" s="219"/>
      <c r="F42" s="280"/>
      <c r="G42" s="279"/>
      <c r="H42" s="297"/>
      <c r="I42" s="309"/>
      <c r="J42" s="308"/>
    </row>
    <row r="43" spans="1:10">
      <c r="A43" s="305">
        <v>5</v>
      </c>
      <c r="B43" s="293" t="s">
        <v>8</v>
      </c>
      <c r="C43" s="219"/>
      <c r="D43" s="219"/>
      <c r="E43" s="219"/>
      <c r="F43" s="280"/>
      <c r="G43" s="279"/>
      <c r="H43" s="297"/>
      <c r="I43" s="309"/>
      <c r="J43" s="308"/>
    </row>
    <row r="44" spans="1:10">
      <c r="A44" s="305">
        <v>6</v>
      </c>
      <c r="B44" s="293" t="s">
        <v>9</v>
      </c>
      <c r="C44" s="219"/>
      <c r="D44" s="219"/>
      <c r="E44" s="219"/>
      <c r="F44" s="280"/>
      <c r="G44" s="279"/>
      <c r="H44" s="297"/>
      <c r="I44" s="309"/>
      <c r="J44" s="308"/>
    </row>
    <row r="45" spans="1:10" ht="13.5" thickBot="1">
      <c r="A45" s="305">
        <v>7</v>
      </c>
      <c r="B45" s="293" t="s">
        <v>10</v>
      </c>
      <c r="C45" s="219"/>
      <c r="D45" s="219"/>
      <c r="E45" s="219"/>
      <c r="F45" s="280"/>
      <c r="G45" s="279"/>
      <c r="H45" s="297"/>
      <c r="I45" s="309"/>
      <c r="J45" s="308"/>
    </row>
    <row r="46" spans="1:10" ht="16.5" thickBot="1">
      <c r="A46" s="299"/>
      <c r="B46" s="300" t="s">
        <v>11</v>
      </c>
      <c r="C46" s="301"/>
      <c r="D46" s="301"/>
      <c r="E46" s="301"/>
      <c r="F46" s="302"/>
      <c r="G46" s="313"/>
      <c r="H46" s="427"/>
      <c r="I46" s="304"/>
      <c r="J46" s="308"/>
    </row>
    <row r="47" spans="1:10" ht="16.5" thickBot="1">
      <c r="A47" s="305"/>
      <c r="B47" s="306"/>
      <c r="C47" s="306"/>
      <c r="D47" s="306"/>
      <c r="E47" s="306"/>
      <c r="F47" s="307"/>
      <c r="G47" s="279"/>
      <c r="H47" s="297"/>
      <c r="I47" s="309"/>
      <c r="J47" s="308"/>
    </row>
    <row r="48" spans="1:10" ht="16.5" thickBot="1">
      <c r="A48" s="299"/>
      <c r="B48" s="315"/>
      <c r="C48" s="316"/>
      <c r="D48" s="317" t="s">
        <v>12</v>
      </c>
      <c r="E48" s="317"/>
      <c r="F48" s="318"/>
      <c r="G48" s="313"/>
      <c r="H48" s="426">
        <v>19194</v>
      </c>
      <c r="I48" s="426">
        <v>-28835</v>
      </c>
      <c r="J48" s="319"/>
    </row>
    <row r="49" spans="1:10" ht="15.75">
      <c r="A49" s="305"/>
      <c r="B49" s="306" t="s">
        <v>13</v>
      </c>
      <c r="C49" s="306"/>
      <c r="D49" s="306"/>
      <c r="E49" s="306"/>
      <c r="F49" s="306"/>
      <c r="G49" s="305"/>
      <c r="H49" s="428">
        <v>19194</v>
      </c>
      <c r="I49" s="428">
        <v>-28835</v>
      </c>
      <c r="J49" s="319"/>
    </row>
    <row r="50" spans="1:10" ht="15.75">
      <c r="A50" s="305"/>
      <c r="B50" s="306" t="s">
        <v>14</v>
      </c>
      <c r="C50" s="306"/>
      <c r="D50" s="306"/>
      <c r="E50" s="306"/>
      <c r="F50" s="306"/>
      <c r="G50" s="305"/>
      <c r="H50" s="428">
        <v>55745</v>
      </c>
      <c r="I50" s="428">
        <v>84580</v>
      </c>
      <c r="J50" s="319"/>
    </row>
    <row r="51" spans="1:10" ht="16.5" thickBot="1">
      <c r="A51" s="320"/>
      <c r="B51" s="321" t="s">
        <v>15</v>
      </c>
      <c r="C51" s="321"/>
      <c r="D51" s="321"/>
      <c r="E51" s="321"/>
      <c r="F51" s="321"/>
      <c r="G51" s="320"/>
      <c r="H51" s="429">
        <v>74939</v>
      </c>
      <c r="I51" s="429">
        <v>55745</v>
      </c>
      <c r="J51" s="319"/>
    </row>
    <row r="52" spans="1:10" ht="13.5" thickBot="1">
      <c r="A52" s="410"/>
      <c r="B52" s="411"/>
      <c r="C52" s="411"/>
      <c r="D52" s="411"/>
      <c r="E52" s="411"/>
      <c r="F52" s="411"/>
      <c r="G52" s="411"/>
      <c r="H52" s="412"/>
      <c r="I52" s="413"/>
      <c r="J52" s="308"/>
    </row>
    <row r="53" spans="1:10">
      <c r="A53" s="414"/>
      <c r="B53" s="414"/>
      <c r="C53" s="414"/>
      <c r="D53" s="414"/>
      <c r="E53" s="414"/>
      <c r="F53" s="414"/>
      <c r="G53" s="414"/>
      <c r="H53" s="415"/>
      <c r="I53" s="415"/>
      <c r="J53" s="308"/>
    </row>
    <row r="54" spans="1:10">
      <c r="A54" s="414"/>
      <c r="B54" s="414"/>
      <c r="C54" s="414"/>
      <c r="D54" s="414"/>
      <c r="E54" s="414"/>
      <c r="F54" s="414"/>
      <c r="G54" s="414"/>
      <c r="H54" s="415"/>
      <c r="I54" s="415"/>
      <c r="J54" s="308"/>
    </row>
    <row r="55" spans="1:10">
      <c r="A55" s="414"/>
      <c r="B55" s="414"/>
      <c r="C55" s="414"/>
      <c r="D55" s="414"/>
      <c r="E55" s="414"/>
      <c r="F55" s="414"/>
      <c r="G55" s="414"/>
      <c r="H55" s="416"/>
      <c r="I55" s="415"/>
      <c r="J55" s="308"/>
    </row>
    <row r="56" spans="1:10">
      <c r="J56" s="308"/>
    </row>
    <row r="57" spans="1:10">
      <c r="J57" s="308"/>
    </row>
    <row r="58" spans="1:10">
      <c r="J58" s="308"/>
    </row>
    <row r="59" spans="1:10">
      <c r="J59" s="308"/>
    </row>
    <row r="60" spans="1:10">
      <c r="J60" s="308"/>
    </row>
    <row r="61" spans="1:10">
      <c r="J61" s="308"/>
    </row>
    <row r="62" spans="1:10">
      <c r="J62" s="308"/>
    </row>
    <row r="63" spans="1:10">
      <c r="J63" s="308"/>
    </row>
    <row r="64" spans="1:10">
      <c r="J64" s="308"/>
    </row>
    <row r="65" spans="10:10">
      <c r="J65" s="308"/>
    </row>
    <row r="66" spans="10:10">
      <c r="J66" s="308"/>
    </row>
    <row r="67" spans="10:10">
      <c r="J67" s="308"/>
    </row>
    <row r="68" spans="10:10">
      <c r="J68" s="308"/>
    </row>
    <row r="69" spans="10:10">
      <c r="J69" s="308"/>
    </row>
    <row r="70" spans="10:10">
      <c r="J70" s="308"/>
    </row>
    <row r="71" spans="10:10">
      <c r="J71" s="308"/>
    </row>
    <row r="72" spans="10:10">
      <c r="J72" s="262"/>
    </row>
    <row r="73" spans="10:10">
      <c r="J73" s="262"/>
    </row>
  </sheetData>
  <mergeCells count="2">
    <mergeCell ref="G4:G5"/>
    <mergeCell ref="I4:I5"/>
  </mergeCells>
  <phoneticPr fontId="14" type="noConversion"/>
  <pageMargins left="0.28000000000000003" right="0.45" top="0.27" bottom="0.38" header="0.42" footer="0.23"/>
  <pageSetup orientation="portrait" verticalDpi="12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1"/>
  <sheetViews>
    <sheetView workbookViewId="0">
      <selection activeCell="H38" sqref="H38"/>
    </sheetView>
  </sheetViews>
  <sheetFormatPr defaultColWidth="11.42578125" defaultRowHeight="12.75"/>
  <cols>
    <col min="1" max="1" width="6.28515625" customWidth="1"/>
    <col min="2" max="2" width="46.7109375" customWidth="1"/>
    <col min="3" max="3" width="13.7109375" customWidth="1"/>
    <col min="4" max="4" width="11.42578125" customWidth="1"/>
    <col min="5" max="5" width="13.42578125" customWidth="1"/>
    <col min="6" max="7" width="12.42578125" customWidth="1"/>
    <col min="8" max="8" width="12.85546875" customWidth="1"/>
  </cols>
  <sheetData>
    <row r="1" spans="1:8" ht="18">
      <c r="A1" s="148"/>
      <c r="B1" s="322" t="str">
        <f>bilan!B1</f>
        <v>SHOQERIA  "  K.A.P" sh.p.k</v>
      </c>
      <c r="C1" s="323" t="s">
        <v>16</v>
      </c>
      <c r="D1" s="323"/>
      <c r="E1" s="323"/>
      <c r="F1" s="324"/>
      <c r="G1" s="325">
        <v>2010</v>
      </c>
      <c r="H1" s="326" t="s">
        <v>17</v>
      </c>
    </row>
    <row r="2" spans="1:8" ht="16.5" thickBot="1">
      <c r="A2" s="154"/>
      <c r="B2" s="327"/>
      <c r="C2" s="235"/>
      <c r="D2" s="235"/>
      <c r="E2" s="235"/>
      <c r="F2" s="235"/>
      <c r="G2" s="328"/>
      <c r="H2" s="153"/>
    </row>
    <row r="3" spans="1:8" ht="15.75">
      <c r="A3" s="197"/>
      <c r="B3" s="150"/>
      <c r="C3" s="329" t="str">
        <f>[2]kapit!C10</f>
        <v>Kapitali</v>
      </c>
      <c r="D3" s="330" t="str">
        <f>[2]kapit!D10</f>
        <v>Primi I</v>
      </c>
      <c r="E3" s="331" t="s">
        <v>18</v>
      </c>
      <c r="F3" s="329" t="s">
        <v>19</v>
      </c>
      <c r="G3" s="330" t="str">
        <f>[2]kapit!G10</f>
        <v xml:space="preserve">Fitimi  </v>
      </c>
      <c r="H3" s="329" t="str">
        <f>[2]kapit!H10</f>
        <v>Totali</v>
      </c>
    </row>
    <row r="4" spans="1:8" ht="16.5" thickBot="1">
      <c r="A4" s="172"/>
      <c r="B4" s="235"/>
      <c r="C4" s="332" t="str">
        <f>[2]kapit!C11</f>
        <v>aksionere</v>
      </c>
      <c r="D4" s="333" t="str">
        <f>[2]kapit!D11</f>
        <v>aksionit</v>
      </c>
      <c r="E4" s="334" t="s">
        <v>20</v>
      </c>
      <c r="F4" s="332" t="s">
        <v>21</v>
      </c>
      <c r="G4" s="333" t="str">
        <f>[2]kapit!G11</f>
        <v>pashperndare</v>
      </c>
      <c r="H4" s="332"/>
    </row>
    <row r="5" spans="1:8" ht="13.5" thickBot="1">
      <c r="A5" s="335"/>
      <c r="B5" s="235"/>
      <c r="C5" s="336">
        <v>1</v>
      </c>
      <c r="D5" s="336">
        <v>2</v>
      </c>
      <c r="E5" s="337">
        <v>3</v>
      </c>
      <c r="F5" s="336">
        <v>4</v>
      </c>
      <c r="G5" s="337">
        <v>5</v>
      </c>
      <c r="H5" s="336">
        <v>6</v>
      </c>
    </row>
    <row r="6" spans="1:8" ht="16.5" thickBot="1">
      <c r="A6" s="335" t="s">
        <v>162</v>
      </c>
      <c r="B6" s="338" t="s">
        <v>246</v>
      </c>
      <c r="C6" s="339">
        <v>1914636</v>
      </c>
      <c r="D6" s="339" t="s">
        <v>22</v>
      </c>
      <c r="E6" s="340" t="s">
        <v>23</v>
      </c>
      <c r="F6" s="339">
        <v>0</v>
      </c>
      <c r="G6" s="348">
        <v>-48428960.638999999</v>
      </c>
      <c r="H6" s="189">
        <v>-46514324.638999999</v>
      </c>
    </row>
    <row r="7" spans="1:8" ht="15.75" thickBot="1">
      <c r="A7" s="335"/>
      <c r="B7" s="341"/>
      <c r="C7" s="342"/>
      <c r="D7" s="342"/>
      <c r="E7" s="343"/>
      <c r="F7" s="342"/>
      <c r="G7" s="343"/>
      <c r="H7" s="342"/>
    </row>
    <row r="8" spans="1:8" ht="15.75" thickBot="1">
      <c r="A8" s="335">
        <v>1</v>
      </c>
      <c r="B8" s="344" t="str">
        <f>[2]kapit!B15</f>
        <v>Efekti I ndryshimeve ne politikat kontable</v>
      </c>
      <c r="C8" s="342"/>
      <c r="D8" s="342"/>
      <c r="E8" s="343"/>
      <c r="F8" s="342"/>
      <c r="G8" s="343"/>
      <c r="H8" s="342">
        <v>0</v>
      </c>
    </row>
    <row r="9" spans="1:8" ht="15.75" thickBot="1">
      <c r="A9" s="335"/>
      <c r="B9" s="341"/>
      <c r="C9" s="345"/>
      <c r="D9" s="345"/>
      <c r="E9" s="346"/>
      <c r="F9" s="345"/>
      <c r="G9" s="346"/>
      <c r="H9" s="345"/>
    </row>
    <row r="10" spans="1:8" ht="16.5" thickBot="1">
      <c r="A10" s="335"/>
      <c r="B10" s="347" t="str">
        <f>[2]kapit!B17</f>
        <v>Pozicioni I rregulluar</v>
      </c>
      <c r="C10" s="189"/>
      <c r="D10" s="189" t="s">
        <v>22</v>
      </c>
      <c r="E10" s="348" t="s">
        <v>23</v>
      </c>
      <c r="F10" s="189">
        <v>0</v>
      </c>
      <c r="G10" s="348"/>
      <c r="H10" s="189"/>
    </row>
    <row r="11" spans="1:8" ht="15.75" thickBot="1">
      <c r="A11" s="335"/>
      <c r="B11" s="341"/>
      <c r="C11" s="339"/>
      <c r="D11" s="339"/>
      <c r="E11" s="340"/>
      <c r="F11" s="339"/>
      <c r="G11" s="340"/>
      <c r="H11" s="339"/>
    </row>
    <row r="12" spans="1:8" ht="15.75" thickBot="1">
      <c r="A12" s="335">
        <v>1</v>
      </c>
      <c r="B12" s="344" t="s">
        <v>24</v>
      </c>
      <c r="C12" s="342"/>
      <c r="D12" s="342"/>
      <c r="E12" s="343"/>
      <c r="F12" s="342"/>
      <c r="G12" s="343"/>
      <c r="H12" s="342"/>
    </row>
    <row r="13" spans="1:8" ht="15.75" thickBot="1">
      <c r="A13" s="335"/>
      <c r="B13" s="341"/>
      <c r="C13" s="342"/>
      <c r="D13" s="342"/>
      <c r="E13" s="343"/>
      <c r="F13" s="342"/>
      <c r="G13" s="343"/>
      <c r="H13" s="342"/>
    </row>
    <row r="14" spans="1:8" ht="15.75" thickBot="1">
      <c r="A14" s="335">
        <v>2</v>
      </c>
      <c r="B14" s="344" t="s">
        <v>25</v>
      </c>
      <c r="C14" s="342"/>
      <c r="D14" s="342"/>
      <c r="E14" s="343"/>
      <c r="F14" s="342"/>
      <c r="G14" s="343"/>
      <c r="H14" s="342">
        <v>0</v>
      </c>
    </row>
    <row r="15" spans="1:8" ht="15.75" thickBot="1">
      <c r="A15" s="335"/>
      <c r="B15" s="341"/>
      <c r="C15" s="342"/>
      <c r="D15" s="342"/>
      <c r="E15" s="343"/>
      <c r="F15" s="342"/>
      <c r="G15" s="343"/>
      <c r="H15" s="342"/>
    </row>
    <row r="16" spans="1:8" ht="15.75" thickBot="1">
      <c r="A16" s="335">
        <v>3</v>
      </c>
      <c r="B16" s="344" t="s">
        <v>26</v>
      </c>
      <c r="C16" s="342"/>
      <c r="D16" s="342"/>
      <c r="E16" s="343"/>
      <c r="F16" s="342"/>
      <c r="G16" s="343"/>
      <c r="H16" s="342">
        <v>0</v>
      </c>
    </row>
    <row r="17" spans="1:8" ht="15.75" thickBot="1">
      <c r="A17" s="335"/>
      <c r="B17" s="341"/>
      <c r="C17" s="342"/>
      <c r="D17" s="342"/>
      <c r="E17" s="343"/>
      <c r="F17" s="342"/>
      <c r="G17" s="343"/>
      <c r="H17" s="342"/>
    </row>
    <row r="18" spans="1:8" ht="15.75" thickBot="1">
      <c r="A18" s="335">
        <v>4</v>
      </c>
      <c r="B18" s="344" t="s">
        <v>27</v>
      </c>
      <c r="C18" s="342" t="s">
        <v>22</v>
      </c>
      <c r="D18" s="342" t="s">
        <v>22</v>
      </c>
      <c r="E18" s="343"/>
      <c r="F18" s="342"/>
      <c r="G18" s="343"/>
      <c r="H18" s="342" t="s">
        <v>22</v>
      </c>
    </row>
    <row r="19" spans="1:8" ht="15.75" thickBot="1">
      <c r="A19" s="335"/>
      <c r="B19" s="341"/>
      <c r="C19" s="345"/>
      <c r="D19" s="345"/>
      <c r="E19" s="346"/>
      <c r="F19" s="345"/>
      <c r="G19" s="346"/>
      <c r="H19" s="345"/>
    </row>
    <row r="20" spans="1:8" ht="16.5" thickBot="1">
      <c r="A20" s="335" t="s">
        <v>224</v>
      </c>
      <c r="B20" s="338" t="s">
        <v>247</v>
      </c>
      <c r="C20" s="189">
        <v>1914636</v>
      </c>
      <c r="D20" s="189" t="s">
        <v>22</v>
      </c>
      <c r="E20" s="348" t="s">
        <v>23</v>
      </c>
      <c r="F20" s="189">
        <v>0</v>
      </c>
      <c r="G20" s="348">
        <v>-48428960.638999999</v>
      </c>
      <c r="H20" s="189">
        <v>-46514324.638999999</v>
      </c>
    </row>
    <row r="21" spans="1:8" ht="15">
      <c r="A21" s="335"/>
      <c r="B21" s="341"/>
      <c r="C21" s="349"/>
      <c r="D21" s="350"/>
      <c r="E21" s="349"/>
      <c r="F21" s="350"/>
      <c r="G21" s="349"/>
      <c r="H21" s="349"/>
    </row>
    <row r="22" spans="1:8" ht="15">
      <c r="A22" s="335">
        <v>1</v>
      </c>
      <c r="B22" s="351" t="s">
        <v>29</v>
      </c>
      <c r="C22" s="342"/>
      <c r="D22" s="343"/>
      <c r="E22" s="342"/>
      <c r="F22" s="343"/>
      <c r="G22" s="342"/>
      <c r="H22" s="342">
        <v>0</v>
      </c>
    </row>
    <row r="23" spans="1:8" ht="15.75" thickBot="1">
      <c r="A23" s="335"/>
      <c r="B23" s="341"/>
      <c r="C23" s="342"/>
      <c r="D23" s="343"/>
      <c r="E23" s="342"/>
      <c r="F23" s="343"/>
      <c r="G23" s="342"/>
      <c r="H23" s="342"/>
    </row>
    <row r="24" spans="1:8" ht="15.75" thickBot="1">
      <c r="A24" s="335">
        <v>2</v>
      </c>
      <c r="B24" s="344" t="str">
        <f>B14</f>
        <v>Dividentet te paguara</v>
      </c>
      <c r="C24" s="342"/>
      <c r="D24" s="343"/>
      <c r="E24" s="342"/>
      <c r="F24" s="343"/>
      <c r="G24" s="342"/>
      <c r="H24" s="342">
        <v>0</v>
      </c>
    </row>
    <row r="25" spans="1:8" ht="15.75" thickBot="1">
      <c r="A25" s="352"/>
      <c r="B25" s="341"/>
      <c r="C25" s="345"/>
      <c r="D25" s="346"/>
      <c r="E25" s="345"/>
      <c r="F25" s="346"/>
      <c r="G25" s="345"/>
      <c r="H25" s="345"/>
    </row>
    <row r="26" spans="1:8" ht="15.75" thickBot="1">
      <c r="A26" s="336">
        <v>3</v>
      </c>
      <c r="B26" s="344" t="s">
        <v>26</v>
      </c>
      <c r="C26" s="342">
        <v>0</v>
      </c>
      <c r="D26" s="343"/>
      <c r="E26" s="342"/>
      <c r="F26" s="343">
        <v>0</v>
      </c>
      <c r="G26" s="342"/>
      <c r="H26" s="342"/>
    </row>
    <row r="27" spans="1:8" ht="15.75" thickBot="1">
      <c r="A27" s="353"/>
      <c r="B27" s="341"/>
      <c r="C27" s="342"/>
      <c r="D27" s="343"/>
      <c r="E27" s="342"/>
      <c r="F27" s="343"/>
      <c r="G27" s="342"/>
      <c r="H27" s="342"/>
    </row>
    <row r="28" spans="1:8" ht="15.75" thickBot="1">
      <c r="A28" s="354">
        <v>4</v>
      </c>
      <c r="B28" s="344" t="str">
        <f>B18</f>
        <v>Emetimi I kapitalit aksionar</v>
      </c>
      <c r="C28" s="342" t="s">
        <v>22</v>
      </c>
      <c r="D28" s="343" t="s">
        <v>22</v>
      </c>
      <c r="E28" s="342"/>
      <c r="F28" s="343"/>
      <c r="G28" s="342"/>
      <c r="H28" s="342" t="s">
        <v>22</v>
      </c>
    </row>
    <row r="29" spans="1:8" ht="15.75" thickBot="1">
      <c r="A29" s="335"/>
      <c r="B29" s="341"/>
      <c r="C29" s="342"/>
      <c r="D29" s="343"/>
      <c r="E29" s="342"/>
      <c r="F29" s="343"/>
      <c r="G29" s="342"/>
      <c r="H29" s="342"/>
    </row>
    <row r="30" spans="1:8" ht="15.75" thickBot="1">
      <c r="A30" s="335">
        <v>5</v>
      </c>
      <c r="B30" s="344" t="s">
        <v>28</v>
      </c>
      <c r="C30" s="342"/>
      <c r="D30" s="343"/>
      <c r="E30" s="342" t="s">
        <v>23</v>
      </c>
      <c r="F30" s="343"/>
      <c r="G30" s="342"/>
      <c r="H30" s="355" t="s">
        <v>23</v>
      </c>
    </row>
    <row r="31" spans="1:8" ht="15.75" thickBot="1">
      <c r="A31" s="352"/>
      <c r="B31" s="341"/>
      <c r="C31" s="345"/>
      <c r="D31" s="346"/>
      <c r="E31" s="345"/>
      <c r="F31" s="346"/>
      <c r="G31" s="345"/>
      <c r="H31" s="356"/>
    </row>
    <row r="32" spans="1:8" ht="16.5" thickBot="1">
      <c r="A32" s="336" t="s">
        <v>106</v>
      </c>
      <c r="B32" s="338" t="s">
        <v>248</v>
      </c>
      <c r="C32" s="189">
        <v>1914636</v>
      </c>
      <c r="D32" s="189" t="s">
        <v>22</v>
      </c>
      <c r="E32" s="348" t="s">
        <v>23</v>
      </c>
      <c r="F32" s="189">
        <v>0</v>
      </c>
      <c r="G32" s="348">
        <v>-51685949.638999999</v>
      </c>
      <c r="H32" s="348">
        <v>-51685949.638999999</v>
      </c>
    </row>
    <row r="33" spans="1:9" ht="15.75">
      <c r="A33" s="357"/>
      <c r="B33" s="358"/>
      <c r="C33" s="349"/>
      <c r="D33" s="340"/>
      <c r="E33" s="349"/>
      <c r="F33" s="349"/>
      <c r="G33" s="340"/>
      <c r="H33" s="349"/>
    </row>
    <row r="34" spans="1:9" ht="15">
      <c r="A34" s="335">
        <v>1</v>
      </c>
      <c r="B34" s="351" t="s">
        <v>249</v>
      </c>
      <c r="C34" s="186"/>
      <c r="D34" s="359"/>
      <c r="E34" s="186"/>
      <c r="F34" s="186"/>
      <c r="G34" s="343">
        <v>-3460141</v>
      </c>
      <c r="H34" s="343">
        <v>-3460141</v>
      </c>
    </row>
    <row r="35" spans="1:9" ht="13.5" thickBot="1">
      <c r="A35" s="360"/>
      <c r="B35" s="216"/>
      <c r="C35" s="65"/>
      <c r="D35" s="361"/>
      <c r="E35" s="65"/>
      <c r="F35" s="65"/>
      <c r="G35" s="361"/>
      <c r="H35" s="65"/>
    </row>
    <row r="36" spans="1:9" ht="16.5" thickBot="1">
      <c r="A36" s="362"/>
      <c r="B36" s="338" t="s">
        <v>248</v>
      </c>
      <c r="C36" s="189">
        <v>1914636</v>
      </c>
      <c r="D36" s="348" t="s">
        <v>22</v>
      </c>
      <c r="E36" s="189">
        <v>0</v>
      </c>
      <c r="F36" s="189">
        <v>0</v>
      </c>
      <c r="G36" s="348">
        <v>-55146091</v>
      </c>
      <c r="H36" s="348">
        <v>-55146091</v>
      </c>
    </row>
    <row r="37" spans="1:9">
      <c r="A37" s="235"/>
      <c r="B37" s="235"/>
      <c r="C37" s="236"/>
      <c r="D37" s="236"/>
      <c r="E37" s="236"/>
      <c r="F37" s="236"/>
      <c r="G37" s="236"/>
      <c r="H37" s="236"/>
      <c r="I37" s="261"/>
    </row>
    <row r="38" spans="1:9">
      <c r="A38" s="235"/>
      <c r="B38" s="235"/>
      <c r="C38" s="236"/>
      <c r="D38" s="236"/>
      <c r="E38" s="236"/>
      <c r="F38" s="236"/>
      <c r="G38" s="236"/>
      <c r="H38" s="236"/>
      <c r="I38" s="261"/>
    </row>
    <row r="39" spans="1:9">
      <c r="A39" s="261"/>
      <c r="B39" s="261"/>
      <c r="C39" s="261"/>
      <c r="D39" s="261"/>
      <c r="E39" s="261"/>
      <c r="F39" s="261"/>
      <c r="G39" s="261"/>
      <c r="H39" s="261"/>
      <c r="I39" s="261"/>
    </row>
    <row r="40" spans="1:9">
      <c r="A40" s="261"/>
      <c r="B40" s="261"/>
      <c r="C40" s="261"/>
      <c r="D40" s="261"/>
      <c r="E40" s="261"/>
      <c r="F40" s="261"/>
      <c r="G40" s="261"/>
      <c r="H40" s="261"/>
      <c r="I40" s="261"/>
    </row>
    <row r="41" spans="1:9">
      <c r="A41" s="261"/>
      <c r="B41" s="261"/>
      <c r="C41" s="261"/>
      <c r="D41" s="261"/>
      <c r="E41" s="261"/>
      <c r="F41" s="261"/>
      <c r="G41" s="261"/>
      <c r="H41" s="261"/>
      <c r="I41" s="261"/>
    </row>
  </sheetData>
  <phoneticPr fontId="14" type="noConversion"/>
  <pageMargins left="0.4" right="0.51" top="0.35" bottom="0.37" header="0.27" footer="0.26"/>
  <pageSetup orientation="landscape" verticalDpi="12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kap</vt:lpstr>
      <vt:lpstr>bilan</vt:lpstr>
      <vt:lpstr>cash</vt:lpstr>
      <vt:lpstr>kapi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</dc:creator>
  <cp:lastModifiedBy>User</cp:lastModifiedBy>
  <cp:lastPrinted>2010-07-27T08:03:17Z</cp:lastPrinted>
  <dcterms:created xsi:type="dcterms:W3CDTF">2009-01-10T18:45:24Z</dcterms:created>
  <dcterms:modified xsi:type="dcterms:W3CDTF">2019-02-17T13:42:22Z</dcterms:modified>
</cp:coreProperties>
</file>