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5" yWindow="90" windowWidth="12750" windowHeight="7785"/>
  </bookViews>
  <sheets>
    <sheet name="Kopertina e bilancit" sheetId="2" r:id="rId1"/>
    <sheet name="pasqyrat financiare" sheetId="9" r:id="rId2"/>
    <sheet name="pasqyra e kapitalit" sheetId="21" r:id="rId3"/>
  </sheets>
  <definedNames>
    <definedName name="_xlnm.Print_Area" localSheetId="0">'Kopertina e bilancit'!$A$3:$G$41</definedName>
  </definedNames>
  <calcPr calcId="124519"/>
</workbook>
</file>

<file path=xl/calcChain.xml><?xml version="1.0" encoding="utf-8"?>
<calcChain xmlns="http://schemas.openxmlformats.org/spreadsheetml/2006/main">
  <c r="H12" i="21"/>
  <c r="H11"/>
  <c r="D182" i="9"/>
  <c r="D176"/>
  <c r="D167"/>
  <c r="D184"/>
  <c r="D186"/>
  <c r="E167"/>
  <c r="E131"/>
  <c r="E132"/>
  <c r="E143"/>
  <c r="E145"/>
  <c r="E142"/>
  <c r="D142"/>
  <c r="D131"/>
  <c r="D117"/>
  <c r="D132"/>
  <c r="D143"/>
  <c r="D145"/>
  <c r="D72"/>
  <c r="D76"/>
  <c r="D82"/>
  <c r="D85"/>
  <c r="D88"/>
  <c r="D89"/>
  <c r="D105"/>
  <c r="D103"/>
  <c r="D17"/>
  <c r="D28"/>
  <c r="D51"/>
  <c r="D24"/>
  <c r="D41"/>
  <c r="D50"/>
  <c r="D47"/>
  <c r="F14" i="21"/>
  <c r="H14"/>
  <c r="E182" i="9"/>
  <c r="E82"/>
  <c r="E176"/>
  <c r="E184"/>
  <c r="E186"/>
  <c r="E85"/>
  <c r="E88"/>
  <c r="E89"/>
  <c r="E105"/>
  <c r="E72"/>
  <c r="E76"/>
  <c r="E103"/>
  <c r="E17"/>
  <c r="E24"/>
  <c r="E28"/>
  <c r="E41"/>
  <c r="E47"/>
  <c r="E50"/>
  <c r="E51"/>
  <c r="F13" i="21"/>
  <c r="H13"/>
  <c r="G10"/>
  <c r="G21"/>
  <c r="F10"/>
  <c r="F21"/>
  <c r="E10"/>
  <c r="E21"/>
  <c r="B10"/>
  <c r="B21"/>
  <c r="H8"/>
  <c r="H10"/>
  <c r="H21"/>
</calcChain>
</file>

<file path=xl/sharedStrings.xml><?xml version="1.0" encoding="utf-8"?>
<sst xmlns="http://schemas.openxmlformats.org/spreadsheetml/2006/main" count="282" uniqueCount="229">
  <si>
    <t>I</t>
  </si>
  <si>
    <t>II</t>
  </si>
  <si>
    <t>III</t>
  </si>
  <si>
    <t>Nr.</t>
  </si>
  <si>
    <t xml:space="preserve">Shoqëria Aksionare </t>
  </si>
  <si>
    <t>AKTIVET</t>
  </si>
  <si>
    <t>shënime</t>
  </si>
  <si>
    <t>Aktive monetare</t>
  </si>
  <si>
    <t>Derivate dhe aktive të mbajtura për tregëtim</t>
  </si>
  <si>
    <t>(i)</t>
  </si>
  <si>
    <t>- Derivatet</t>
  </si>
  <si>
    <t>- Aktivet e mbajtura për tregëtim</t>
  </si>
  <si>
    <t>(ii)</t>
  </si>
  <si>
    <t>Totali 2</t>
  </si>
  <si>
    <t>Aktive të tjera financiare afatshkurtra</t>
  </si>
  <si>
    <t>(iii)</t>
  </si>
  <si>
    <t>(iv)</t>
  </si>
  <si>
    <t>- Llogari / Kërkesa të tjera të arkëtueshme</t>
  </si>
  <si>
    <t>- Llogari / Kërkesa të arkëtueshme</t>
  </si>
  <si>
    <t>- Instrumente të tjera borxhi</t>
  </si>
  <si>
    <t>- Investime të tjera financiare</t>
  </si>
  <si>
    <t>Totali 3</t>
  </si>
  <si>
    <t>- Prodhim në proçes</t>
  </si>
  <si>
    <t xml:space="preserve">- Produkte të gatshme </t>
  </si>
  <si>
    <t>- Mallra për rishitje</t>
  </si>
  <si>
    <t>(v)</t>
  </si>
  <si>
    <t>- Parapagesat për furnizime</t>
  </si>
  <si>
    <t>Totali 4</t>
  </si>
  <si>
    <t>Inventari</t>
  </si>
  <si>
    <t>Aktivet biologjike afatshkurtra</t>
  </si>
  <si>
    <t>Aktivet afatshkurtra të mbajtura për shitje</t>
  </si>
  <si>
    <t>Parapagimet dhe shpenzimet e shtyra</t>
  </si>
  <si>
    <t>Totali i Aktiveve Afatshkurtra (I)</t>
  </si>
  <si>
    <t>AKTIVET AFATSHKURTËRA</t>
  </si>
  <si>
    <t>AKTIVET AFATGJATA</t>
  </si>
  <si>
    <t>Investimet financiare afatgjata</t>
  </si>
  <si>
    <t>- Pjesëmarrje  të tjera në njësi të kontrolluara</t>
  </si>
  <si>
    <t>- Aksione dhe investime të tjera në pjesëmarrje</t>
  </si>
  <si>
    <t>- Aksione dhe letra me vlerë</t>
  </si>
  <si>
    <t>- Llogari / Kërkesa të arkëtueshme afatgjata</t>
  </si>
  <si>
    <t>Totali 1</t>
  </si>
  <si>
    <t>Aktivet afatgjata materiale</t>
  </si>
  <si>
    <t>- Toka</t>
  </si>
  <si>
    <t>- Ndërtesa</t>
  </si>
  <si>
    <t>- Aktive të tjera afatgjata materiale (me vl.kontabël)</t>
  </si>
  <si>
    <t>Aktivet biologjike afatgjata</t>
  </si>
  <si>
    <t>Aktivet afatgjata jomateriale</t>
  </si>
  <si>
    <t>- emri i mirë</t>
  </si>
  <si>
    <t>- Shpenzimet e zhvillimit</t>
  </si>
  <si>
    <t>- Aktive të tjera afatgjata jomateriale</t>
  </si>
  <si>
    <t>Kapital aksioner i papaguar</t>
  </si>
  <si>
    <t>Totali i Aktiveve Afatgjata (II)</t>
  </si>
  <si>
    <t xml:space="preserve">                             TOTALI I AKTIVEVE (I+II)</t>
  </si>
  <si>
    <t>DETYRIMET DHE KAPITALI</t>
  </si>
  <si>
    <t>DETYRIMET AFATSHKURTRA</t>
  </si>
  <si>
    <t>Derivativët</t>
  </si>
  <si>
    <t>Huamarrjet</t>
  </si>
  <si>
    <t>- Huat dhe obligacionet afatshkurtëra</t>
  </si>
  <si>
    <t>- Kthimet / ripagesat e huave afatgjata</t>
  </si>
  <si>
    <t>- Bono të konvertueshme</t>
  </si>
  <si>
    <t>Huat dhe parapagimet</t>
  </si>
  <si>
    <t>- Të pagueshme ndaj furnitorëve</t>
  </si>
  <si>
    <t>- Të pagueshme ndaj punonjësve</t>
  </si>
  <si>
    <t>- Detyrime tatimore</t>
  </si>
  <si>
    <t>- Hua të tjera</t>
  </si>
  <si>
    <t>- Parapagimet e arkëtuara</t>
  </si>
  <si>
    <t>Grantet dhe të ardhurat e shtyra</t>
  </si>
  <si>
    <t>Provizionet afatshkurtra</t>
  </si>
  <si>
    <t>Totali i Detyrimeve Afatshkurtra (I)</t>
  </si>
  <si>
    <t>DETYRIMET AFATGJATA</t>
  </si>
  <si>
    <t>Huat afatgjata</t>
  </si>
  <si>
    <t>Huamarrje të tjera afatgjata</t>
  </si>
  <si>
    <t>Provizionet afatgjata</t>
  </si>
  <si>
    <t>Totali i Detyrimeve Afatgjata (II)</t>
  </si>
  <si>
    <t>TOTALI I DETYRIMEVE</t>
  </si>
  <si>
    <t>KAPITALI</t>
  </si>
  <si>
    <t>Aksionet e pakicës (përdoret vetëm në PF të konsoliduara)</t>
  </si>
  <si>
    <t>Kapitali aksionar</t>
  </si>
  <si>
    <t>Primi i aksionit</t>
  </si>
  <si>
    <t>Njësitë ose aksionet e thesarit (negative)</t>
  </si>
  <si>
    <t>Rezerva statusore</t>
  </si>
  <si>
    <t>Rezerva ligjore</t>
  </si>
  <si>
    <t>Rezerva të tjera</t>
  </si>
  <si>
    <t>Fitimet e pashpërndara</t>
  </si>
  <si>
    <t>TOTALI I KAPITALIT (III)</t>
  </si>
  <si>
    <t>TOTALI I DETYRIMEVE DHE KAPITALIT (I, II, III)</t>
  </si>
  <si>
    <t xml:space="preserve">Përshkrimi i Elementëve </t>
  </si>
  <si>
    <t>Viti Ushtrimor</t>
  </si>
  <si>
    <t>Shitjet neto</t>
  </si>
  <si>
    <t>Të ardhura të tjera nga veprimtaritë e shfrytëzimit</t>
  </si>
  <si>
    <t xml:space="preserve">Kosto e punës </t>
  </si>
  <si>
    <t>- Pagat e personelit</t>
  </si>
  <si>
    <t>- Shpenzime të tjera personeli</t>
  </si>
  <si>
    <t>- Shpenzime për sigurimet shoqërore dhe shëndetësore</t>
  </si>
  <si>
    <t>Amortizimi dhe zhvlerësimet</t>
  </si>
  <si>
    <t xml:space="preserve">Shpenzime të tjera </t>
  </si>
  <si>
    <t>TOTALI I SHPENZIMEVE (shuma 4 - 7)</t>
  </si>
  <si>
    <t xml:space="preserve">Të ardhurat dhe shpenzimet financiare nga njësitë e kontrolluara  </t>
  </si>
  <si>
    <t>Të ardhurat dhe shpenzimet financiare nga pjesëmarrjet</t>
  </si>
  <si>
    <t xml:space="preserve">Të ardhurat dhe shpenzimet financiare </t>
  </si>
  <si>
    <t>Të ardhurat dhe shpenzimet financiare nga investime të tjera financiare afatgjata</t>
  </si>
  <si>
    <t>Të ardhurat dhe shpenzimet nga interesi</t>
  </si>
  <si>
    <t>Fitimet (humbjet) nga kursi i këmbimit</t>
  </si>
  <si>
    <t>Të ardhura dhe shpenzime të tjera financiare</t>
  </si>
  <si>
    <t>Totali i të ardhurave  dhe shpenzimeve financiare (12.1 +/ - 12.2 +/-12.3 +/-12.4)</t>
  </si>
  <si>
    <t xml:space="preserve">Fitimi (humbja) para tatimit (9+/-13) </t>
  </si>
  <si>
    <t>Shpenzimet e tatimit mbi fitimin</t>
  </si>
  <si>
    <t xml:space="preserve">Fitimi (humbja) neto e vitit financiar (14 - 15) </t>
  </si>
  <si>
    <t>Elementet e pasqyrave të konsoliduara</t>
  </si>
  <si>
    <t>Fitimi apo humbja nga veprimtaria kryesore          (1+2 +/- 3 - 8)</t>
  </si>
  <si>
    <t>Fluksi monetar nga veprimtaritë e shfrytëzimit</t>
  </si>
  <si>
    <t>Pasqyra e fluksit monetar - Metoda Direkte</t>
  </si>
  <si>
    <t>Mjete monetare (MM) të arkëtuara nga klientët</t>
  </si>
  <si>
    <t>Mjete monetare (MM) të ardhura nga veprimtaritë</t>
  </si>
  <si>
    <t>Interes i paguar</t>
  </si>
  <si>
    <t>Tatim mbi fitimin i paguar</t>
  </si>
  <si>
    <t>MM neto nga veprimtaritë e shfrytëzimit</t>
  </si>
  <si>
    <t>Fluksi monetar nga veprimtaritë investuese</t>
  </si>
  <si>
    <t>Mjete monetare (MM) të paguara / arkëtuara për blerjen e shoqërisë së kontrolluar (Aktive financiare)</t>
  </si>
  <si>
    <t>Mjete monetare (MM) të arkëtuara për shitjen  e shoqërisë së kontrolluar (Aktive financiare)</t>
  </si>
  <si>
    <t>Blerja e  aktiveve afatgjata materiale</t>
  </si>
  <si>
    <t>Interes i arkëtuar</t>
  </si>
  <si>
    <t>Arkëtime nga shitja/nxjerrja jashtë përdorimit e aktiveve afatgjatë materiale</t>
  </si>
  <si>
    <t>MM neto e përdorur në veprimtaritë investuese</t>
  </si>
  <si>
    <t>Të ardhura nga emetimi i kapitalit aksionar</t>
  </si>
  <si>
    <t>Të ardhura nga huamarrje afatgjata</t>
  </si>
  <si>
    <t>Pagesat e detyrimeve të qirasë financiare</t>
  </si>
  <si>
    <t>Dividentë të paguar</t>
  </si>
  <si>
    <t>MM neto e përdorur në veprimtaritë financiare</t>
  </si>
  <si>
    <t>Diferenca konvertimi të MM të mbajtura në Monedhë të Huaj</t>
  </si>
  <si>
    <t>Rritja/rënia neto e mjeteve monetare</t>
  </si>
  <si>
    <t>Mjetet monetare në fillim të periudhës kontabël</t>
  </si>
  <si>
    <t>Mjetet monetare në fund të periudhës kontabël</t>
  </si>
  <si>
    <t>Rezerva statusore dhe ligjore</t>
  </si>
  <si>
    <t>Fitimi i pashpërndarë</t>
  </si>
  <si>
    <t>TOTALI</t>
  </si>
  <si>
    <t>Efekti i ndryshimeve në politikat kontabël</t>
  </si>
  <si>
    <t>Pozicioni i rregulluar</t>
  </si>
  <si>
    <t>Emetimi i kapitalit aksionar</t>
  </si>
  <si>
    <t>Rezerva rivlerësimi i AAGJ</t>
  </si>
  <si>
    <t>Transferime në detyrimet</t>
  </si>
  <si>
    <t>Blerje aksionesh thesari</t>
  </si>
  <si>
    <t>Terheqje kapitali për zvogëlim</t>
  </si>
  <si>
    <t>Fluksi monetar nga veprimtaritë financiare</t>
  </si>
  <si>
    <t>Rr. “Unaza e Qytetit”, Blloku i ri i Sportit</t>
  </si>
  <si>
    <t>III.8</t>
  </si>
  <si>
    <t>Fitimi (humbja) i vitit financiar</t>
  </si>
  <si>
    <t>Fitimi neto për periudhën ushtrimore</t>
  </si>
  <si>
    <t>Transferime në rezervën e detyrueshme ligjore</t>
  </si>
  <si>
    <t>Transferime në rezervën e detyrueshme statutore</t>
  </si>
  <si>
    <t>Transferime në rezeva të tjera</t>
  </si>
  <si>
    <t>Aksionet e thesarit</t>
  </si>
  <si>
    <t>Dividentët e paguar/deklaruar</t>
  </si>
  <si>
    <t>III.1</t>
  </si>
  <si>
    <t>III.2</t>
  </si>
  <si>
    <t>III.4</t>
  </si>
  <si>
    <t>III.12.2</t>
  </si>
  <si>
    <t>III.12.3</t>
  </si>
  <si>
    <t>I.3.i</t>
  </si>
  <si>
    <t>I.3.iii</t>
  </si>
  <si>
    <t>II.1.i</t>
  </si>
  <si>
    <t>III.3</t>
  </si>
  <si>
    <t>III.6</t>
  </si>
  <si>
    <t>III.7</t>
  </si>
  <si>
    <t>III.15</t>
  </si>
  <si>
    <t xml:space="preserve">Mjete monetare (MM) të paguara ndaj furnitorëve  </t>
  </si>
  <si>
    <t>Mjete monetare (MM) të paguara ndaj punonjësve</t>
  </si>
  <si>
    <t xml:space="preserve">Mjete monetare (MM) të paguara ndaj të tretëve për kryerje shërbimesh </t>
  </si>
  <si>
    <t>TVSH e paguar</t>
  </si>
  <si>
    <t>Sigurime Shoqërore të paguara</t>
  </si>
  <si>
    <t>Tatim mbi të ardhurat i paguar</t>
  </si>
  <si>
    <t>(Pasqyra e pakonsoliduar)</t>
  </si>
  <si>
    <t>Kapitali që i përket aksionarëve të shoqërisë mëmë (përdoret vetëm në PF të konsoliduara)</t>
  </si>
  <si>
    <t>Shpenzime për furnitura</t>
  </si>
  <si>
    <t>Shërbime nga të tretë</t>
  </si>
  <si>
    <t>Tatime dhe Taksa</t>
  </si>
  <si>
    <t>Data e krijimit: 06.06.2000</t>
  </si>
  <si>
    <t>Nr. Regjistri Tregtar: 24078 Akt.</t>
  </si>
  <si>
    <t xml:space="preserve">Veprimtaria kryesore: </t>
  </si>
  <si>
    <t>LEKE</t>
  </si>
  <si>
    <t>Pasqyra Financiare janë të shprehura në</t>
  </si>
  <si>
    <t>Nga:</t>
  </si>
  <si>
    <t>Deri:</t>
  </si>
  <si>
    <t>Ujësjellës Kanalizime Korçë</t>
  </si>
  <si>
    <t>- Lëndët e para (Materiale)</t>
  </si>
  <si>
    <t>-  Instalime teknike, makineri, paisje,mjete transporti</t>
  </si>
  <si>
    <t>Aktive të tjera afatgjata (në proçes)</t>
  </si>
  <si>
    <t>- Hua financiare</t>
  </si>
  <si>
    <t>I.1.1</t>
  </si>
  <si>
    <t>I.3.1</t>
  </si>
  <si>
    <t>I.3.2</t>
  </si>
  <si>
    <t>I.4.1</t>
  </si>
  <si>
    <t>I.5</t>
  </si>
  <si>
    <t>III.12.4</t>
  </si>
  <si>
    <t>Nr. Faqe</t>
  </si>
  <si>
    <t>12.1</t>
  </si>
  <si>
    <t>12.2</t>
  </si>
  <si>
    <t>12.3</t>
  </si>
  <si>
    <t>12.4</t>
  </si>
  <si>
    <t>Periudha  Kontabël e Pasqyrave Financiare</t>
  </si>
  <si>
    <t>Data  e  mbylljes së Pasqyrave Financiare</t>
  </si>
  <si>
    <t>VITI 2010</t>
  </si>
  <si>
    <t>- Grantet</t>
  </si>
  <si>
    <t xml:space="preserve"> - Detyrime nga qiraja financiare</t>
  </si>
  <si>
    <t>- Të ardhura të periudhave të ardhme</t>
  </si>
  <si>
    <t>II.4.i</t>
  </si>
  <si>
    <t>Pozicioni më 31 Dhjetor 2010</t>
  </si>
  <si>
    <t>“Furnizim me ujë të pijshëm, shitja e tij, grumbullim, largim, trajtim i ujërave të ndotura, mirëmbajtje e sistemit ujësjellës kanalizime”</t>
  </si>
  <si>
    <r>
      <t>NIPT</t>
    </r>
    <r>
      <rPr>
        <sz val="11"/>
        <rFont val="Calibri"/>
        <family val="2"/>
        <charset val="238"/>
      </rPr>
      <t xml:space="preserve">: </t>
    </r>
    <r>
      <rPr>
        <b/>
        <sz val="11"/>
        <rFont val="Calibri"/>
        <family val="2"/>
        <charset val="238"/>
      </rPr>
      <t>J64103141O</t>
    </r>
  </si>
  <si>
    <r>
      <t>Tel</t>
    </r>
    <r>
      <rPr>
        <sz val="8"/>
        <rFont val="Calibri"/>
        <family val="2"/>
        <charset val="238"/>
      </rPr>
      <t xml:space="preserve">: 082 24 30 72, </t>
    </r>
    <r>
      <rPr>
        <b/>
        <sz val="8"/>
        <rFont val="Calibri"/>
        <family val="2"/>
        <charset val="238"/>
      </rPr>
      <t>Fax</t>
    </r>
    <r>
      <rPr>
        <sz val="8"/>
        <rFont val="Calibri"/>
        <family val="2"/>
        <charset val="238"/>
      </rPr>
      <t xml:space="preserve">: 082 24 57 59, </t>
    </r>
    <r>
      <rPr>
        <b/>
        <sz val="8"/>
        <rFont val="Calibri"/>
        <family val="2"/>
        <charset val="238"/>
      </rPr>
      <t>e-mail</t>
    </r>
    <r>
      <rPr>
        <sz val="8"/>
        <rFont val="Calibri"/>
        <family val="2"/>
        <charset val="238"/>
      </rPr>
      <t xml:space="preserve">: </t>
    </r>
    <r>
      <rPr>
        <sz val="8"/>
        <color indexed="56"/>
        <rFont val="Calibri"/>
        <family val="2"/>
        <charset val="238"/>
      </rPr>
      <t>ukko@ukko-al.com</t>
    </r>
    <r>
      <rPr>
        <sz val="8"/>
        <rFont val="Calibri"/>
        <family val="2"/>
        <charset val="238"/>
      </rPr>
      <t xml:space="preserve">, </t>
    </r>
    <r>
      <rPr>
        <b/>
        <sz val="8"/>
        <rFont val="Calibri"/>
        <family val="2"/>
        <charset val="238"/>
      </rPr>
      <t>Web site</t>
    </r>
    <r>
      <rPr>
        <sz val="8"/>
        <rFont val="Calibri"/>
        <family val="2"/>
        <charset val="238"/>
      </rPr>
      <t xml:space="preserve">: </t>
    </r>
    <r>
      <rPr>
        <sz val="8"/>
        <color indexed="56"/>
        <rFont val="Calibri"/>
        <family val="2"/>
        <charset val="238"/>
      </rPr>
      <t xml:space="preserve">www.ukko-al.com </t>
    </r>
  </si>
  <si>
    <t>PASQYRAT FINANCIARE PËR VITIN 2011</t>
  </si>
  <si>
    <t>01.01.2011</t>
  </si>
  <si>
    <t>31.12.2011</t>
  </si>
  <si>
    <t>BILANCI KONTABEL  31.12.2011</t>
  </si>
  <si>
    <t>VITI 2011</t>
  </si>
  <si>
    <t>Viti Parardhës</t>
  </si>
  <si>
    <t>Materialet e konsumuara</t>
  </si>
  <si>
    <t xml:space="preserve"> - Shpenzime amortizimi</t>
  </si>
  <si>
    <t xml:space="preserve"> - Të ardhura nga grantet (rimarrje amortizimi)</t>
  </si>
  <si>
    <t>PASQYRA E TE ARDHURAVE DHE SHPENZIMEVE (Periudha 1 Janar - 31 Dhjetor 2011)</t>
  </si>
  <si>
    <t xml:space="preserve"> - Të ardhura nga interesi</t>
  </si>
  <si>
    <t>- Shpenzime për intresa</t>
  </si>
  <si>
    <t>PASQYRA E FLUKSEVE MONETARE (Periudha 1 Janar - 31 Dhjetor 2011)</t>
  </si>
  <si>
    <t>Të tjera</t>
  </si>
  <si>
    <t>Pasqyra e ndyshimeve të Kapitalit - Periudha 1 Janar - 31 Dhjetor 2011</t>
  </si>
  <si>
    <t>Pozicioni më 31 Dhjetor 2011</t>
  </si>
  <si>
    <t>II.1.ii</t>
  </si>
  <si>
    <t>7.1</t>
  </si>
  <si>
    <t>10.02.2012</t>
  </si>
</sst>
</file>

<file path=xl/styles.xml><?xml version="1.0" encoding="utf-8"?>
<styleSheet xmlns="http://schemas.openxmlformats.org/spreadsheetml/2006/main">
  <numFmts count="1">
    <numFmt numFmtId="188" formatCode="#,##0.00;[Red]#,##0.00"/>
  </numFmts>
  <fonts count="26">
    <font>
      <sz val="10"/>
      <name val="Arial"/>
    </font>
    <font>
      <sz val="8"/>
      <name val="Arial"/>
      <family val="2"/>
      <charset val="238"/>
    </font>
    <font>
      <b/>
      <sz val="12"/>
      <name val="CG Omega"/>
      <family val="2"/>
      <charset val="238"/>
    </font>
    <font>
      <b/>
      <sz val="11"/>
      <name val="CG Omega"/>
      <family val="2"/>
      <charset val="238"/>
    </font>
    <font>
      <sz val="11"/>
      <name val="CG Omega"/>
      <family val="2"/>
      <charset val="238"/>
    </font>
    <font>
      <sz val="12"/>
      <name val="CG Omeg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indexed="56"/>
      <name val="Calibri"/>
      <family val="2"/>
      <charset val="238"/>
    </font>
    <font>
      <b/>
      <u/>
      <sz val="11"/>
      <name val="CG Omega"/>
      <family val="2"/>
      <charset val="238"/>
    </font>
    <font>
      <i/>
      <sz val="11"/>
      <name val="CG Omeg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G Omega"/>
      <family val="2"/>
      <charset val="238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double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 style="double">
        <color indexed="64"/>
      </right>
      <top style="dotted">
        <color theme="0" tint="-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indexed="64"/>
      </right>
      <top style="double">
        <color indexed="64"/>
      </top>
      <bottom style="dotted">
        <color theme="0" tint="-0.499984740745262"/>
      </bottom>
      <diagonal/>
    </border>
    <border>
      <left/>
      <right style="double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indexed="64"/>
      </left>
      <right style="dotted">
        <color theme="0" tint="-0.499984740745262"/>
      </right>
      <top style="dotted">
        <color theme="0" tint="-0.499984740745262"/>
      </top>
      <bottom style="double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indexed="64"/>
      </bottom>
      <diagonal/>
    </border>
    <border>
      <left/>
      <right style="double">
        <color indexed="64"/>
      </right>
      <top style="dotted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indexed="64"/>
      </right>
      <top style="dotted">
        <color theme="0" tint="-0.49998474074526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theme="0" tint="-0.499984740745262"/>
      </bottom>
      <diagonal/>
    </border>
    <border>
      <left/>
      <right/>
      <top style="double">
        <color indexed="64"/>
      </top>
      <bottom style="dotted">
        <color theme="0" tint="-0.499984740745262"/>
      </bottom>
      <diagonal/>
    </border>
    <border>
      <left style="double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indexed="64"/>
      </right>
      <top/>
      <bottom style="dotted">
        <color theme="0" tint="-0.499984740745262"/>
      </bottom>
      <diagonal/>
    </border>
    <border>
      <left style="double">
        <color indexed="64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indexed="64"/>
      </right>
      <top style="thin">
        <color indexed="64"/>
      </top>
      <bottom style="dotted">
        <color theme="0" tint="-0.499984740745262"/>
      </bottom>
      <diagonal/>
    </border>
    <border>
      <left style="double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theme="1" tint="0.499984740745262"/>
      </bottom>
      <diagonal/>
    </border>
    <border>
      <left style="double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</cellStyleXfs>
  <cellXfs count="160">
    <xf numFmtId="0" fontId="0" fillId="0" borderId="0" xfId="0"/>
    <xf numFmtId="0" fontId="14" fillId="3" borderId="1" xfId="2" applyFont="1" applyBorder="1" applyAlignment="1">
      <alignment horizontal="center" vertical="center" wrapText="1"/>
    </xf>
    <xf numFmtId="0" fontId="14" fillId="3" borderId="2" xfId="2" applyFont="1" applyBorder="1" applyAlignment="1">
      <alignment horizontal="center" vertical="center"/>
    </xf>
    <xf numFmtId="0" fontId="14" fillId="3" borderId="15" xfId="2" applyFont="1" applyBorder="1" applyAlignment="1">
      <alignment vertical="center"/>
    </xf>
    <xf numFmtId="3" fontId="14" fillId="3" borderId="16" xfId="2" applyNumberFormat="1" applyFont="1" applyBorder="1" applyAlignment="1">
      <alignment horizontal="right" vertical="center"/>
    </xf>
    <xf numFmtId="3" fontId="14" fillId="3" borderId="17" xfId="2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3" xfId="0" applyFont="1" applyBorder="1"/>
    <xf numFmtId="0" fontId="15" fillId="0" borderId="0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6" fillId="0" borderId="7" xfId="0" applyFont="1" applyBorder="1" applyAlignment="1">
      <alignment vertical="center"/>
    </xf>
    <xf numFmtId="0" fontId="15" fillId="0" borderId="8" xfId="0" applyFont="1" applyBorder="1"/>
    <xf numFmtId="0" fontId="16" fillId="0" borderId="7" xfId="0" applyFont="1" applyBorder="1" applyAlignment="1">
      <alignment horizontal="left" vertical="center"/>
    </xf>
    <xf numFmtId="0" fontId="15" fillId="0" borderId="7" xfId="0" applyFont="1" applyBorder="1"/>
    <xf numFmtId="0" fontId="17" fillId="0" borderId="7" xfId="0" applyFont="1" applyBorder="1" applyAlignment="1">
      <alignment vertical="center"/>
    </xf>
    <xf numFmtId="0" fontId="15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88" fontId="20" fillId="0" borderId="0" xfId="0" applyNumberFormat="1" applyFont="1" applyBorder="1" applyAlignment="1"/>
    <xf numFmtId="188" fontId="15" fillId="0" borderId="0" xfId="0" applyNumberFormat="1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188" fontId="21" fillId="0" borderId="0" xfId="0" applyNumberFormat="1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188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188" fontId="15" fillId="0" borderId="0" xfId="0" applyNumberFormat="1" applyFont="1"/>
    <xf numFmtId="0" fontId="14" fillId="3" borderId="9" xfId="2" applyFont="1" applyBorder="1" applyAlignment="1">
      <alignment horizontal="center" vertical="center"/>
    </xf>
    <xf numFmtId="0" fontId="22" fillId="3" borderId="22" xfId="2" applyFont="1" applyBorder="1" applyAlignment="1">
      <alignment horizontal="center" vertical="center"/>
    </xf>
    <xf numFmtId="1" fontId="22" fillId="3" borderId="23" xfId="2" applyNumberFormat="1" applyFont="1" applyBorder="1" applyAlignment="1">
      <alignment horizontal="center" vertical="center"/>
    </xf>
    <xf numFmtId="0" fontId="22" fillId="2" borderId="18" xfId="1" applyFont="1" applyBorder="1" applyAlignment="1">
      <alignment horizontal="left" vertical="center"/>
    </xf>
    <xf numFmtId="0" fontId="22" fillId="2" borderId="18" xfId="1" applyFont="1" applyBorder="1" applyAlignment="1">
      <alignment horizontal="center" vertical="center"/>
    </xf>
    <xf numFmtId="3" fontId="22" fillId="2" borderId="18" xfId="1" applyNumberFormat="1" applyFont="1" applyBorder="1" applyAlignment="1">
      <alignment horizontal="right" vertical="center"/>
    </xf>
    <xf numFmtId="3" fontId="22" fillId="2" borderId="24" xfId="1" applyNumberFormat="1" applyFont="1" applyBorder="1" applyAlignment="1">
      <alignment horizontal="right" vertical="center"/>
    </xf>
    <xf numFmtId="0" fontId="22" fillId="3" borderId="25" xfId="2" applyFont="1" applyBorder="1" applyAlignment="1">
      <alignment horizontal="center" vertical="center"/>
    </xf>
    <xf numFmtId="0" fontId="22" fillId="3" borderId="26" xfId="2" applyFont="1" applyBorder="1" applyAlignment="1">
      <alignment horizontal="right" vertical="center"/>
    </xf>
    <xf numFmtId="0" fontId="22" fillId="3" borderId="26" xfId="2" applyFont="1" applyBorder="1" applyAlignment="1">
      <alignment horizontal="center" vertical="center"/>
    </xf>
    <xf numFmtId="3" fontId="22" fillId="3" borderId="26" xfId="2" applyNumberFormat="1" applyFont="1" applyBorder="1" applyAlignment="1">
      <alignment horizontal="right" vertical="center"/>
    </xf>
    <xf numFmtId="3" fontId="22" fillId="3" borderId="27" xfId="2" applyNumberFormat="1" applyFont="1" applyBorder="1" applyAlignment="1">
      <alignment horizontal="right" vertical="center"/>
    </xf>
    <xf numFmtId="3" fontId="22" fillId="2" borderId="19" xfId="1" applyNumberFormat="1" applyFont="1" applyBorder="1" applyAlignment="1">
      <alignment horizontal="right" vertical="center"/>
    </xf>
    <xf numFmtId="0" fontId="22" fillId="3" borderId="28" xfId="2" applyFont="1" applyBorder="1" applyAlignment="1">
      <alignment horizontal="center" vertical="center"/>
    </xf>
    <xf numFmtId="0" fontId="22" fillId="3" borderId="18" xfId="2" applyFont="1" applyBorder="1" applyAlignment="1">
      <alignment horizontal="left" vertical="center"/>
    </xf>
    <xf numFmtId="0" fontId="22" fillId="3" borderId="18" xfId="2" applyFont="1" applyBorder="1" applyAlignment="1">
      <alignment horizontal="center" vertical="center"/>
    </xf>
    <xf numFmtId="3" fontId="22" fillId="3" borderId="18" xfId="2" applyNumberFormat="1" applyFont="1" applyBorder="1" applyAlignment="1">
      <alignment horizontal="right" vertical="center"/>
    </xf>
    <xf numFmtId="3" fontId="22" fillId="3" borderId="19" xfId="2" applyNumberFormat="1" applyFont="1" applyBorder="1" applyAlignment="1">
      <alignment horizontal="right" vertical="center"/>
    </xf>
    <xf numFmtId="0" fontId="22" fillId="3" borderId="26" xfId="2" applyFont="1" applyBorder="1" applyAlignment="1">
      <alignment horizontal="left" vertical="center"/>
    </xf>
    <xf numFmtId="3" fontId="22" fillId="3" borderId="29" xfId="2" applyNumberFormat="1" applyFont="1" applyBorder="1" applyAlignment="1">
      <alignment horizontal="right" vertical="center"/>
    </xf>
    <xf numFmtId="1" fontId="22" fillId="3" borderId="1" xfId="2" applyNumberFormat="1" applyFont="1" applyBorder="1" applyAlignment="1">
      <alignment horizontal="center" vertical="center"/>
    </xf>
    <xf numFmtId="1" fontId="22" fillId="3" borderId="2" xfId="2" applyNumberFormat="1" applyFont="1" applyBorder="1" applyAlignment="1">
      <alignment horizontal="center" vertical="center"/>
    </xf>
    <xf numFmtId="1" fontId="22" fillId="3" borderId="10" xfId="2" applyNumberFormat="1" applyFont="1" applyBorder="1" applyAlignment="1">
      <alignment horizontal="center" vertical="center"/>
    </xf>
    <xf numFmtId="1" fontId="22" fillId="3" borderId="11" xfId="2" applyNumberFormat="1" applyFont="1" applyBorder="1" applyAlignment="1">
      <alignment horizontal="center" vertical="center"/>
    </xf>
    <xf numFmtId="49" fontId="22" fillId="3" borderId="18" xfId="2" applyNumberFormat="1" applyFont="1" applyBorder="1" applyAlignment="1">
      <alignment horizontal="left" vertical="center"/>
    </xf>
    <xf numFmtId="0" fontId="22" fillId="3" borderId="18" xfId="2" applyFont="1" applyBorder="1" applyAlignment="1">
      <alignment horizontal="left" vertical="center" wrapText="1"/>
    </xf>
    <xf numFmtId="0" fontId="22" fillId="2" borderId="28" xfId="1" applyFont="1" applyBorder="1" applyAlignment="1">
      <alignment horizontal="center" vertical="center"/>
    </xf>
    <xf numFmtId="3" fontId="22" fillId="2" borderId="18" xfId="1" applyNumberFormat="1" applyFont="1" applyBorder="1" applyAlignment="1">
      <alignment horizontal="right" vertical="center" wrapText="1"/>
    </xf>
    <xf numFmtId="3" fontId="22" fillId="2" borderId="18" xfId="1" applyNumberFormat="1" applyFont="1" applyBorder="1" applyAlignment="1">
      <alignment horizontal="center" vertical="center"/>
    </xf>
    <xf numFmtId="3" fontId="22" fillId="3" borderId="28" xfId="2" applyNumberFormat="1" applyFont="1" applyBorder="1" applyAlignment="1">
      <alignment horizontal="center" vertical="center"/>
    </xf>
    <xf numFmtId="3" fontId="22" fillId="3" borderId="18" xfId="2" applyNumberFormat="1" applyFont="1" applyBorder="1" applyAlignment="1">
      <alignment horizontal="left" vertical="center"/>
    </xf>
    <xf numFmtId="3" fontId="22" fillId="3" borderId="18" xfId="2" applyNumberFormat="1" applyFont="1" applyBorder="1" applyAlignment="1">
      <alignment horizontal="center" vertical="center"/>
    </xf>
    <xf numFmtId="3" fontId="22" fillId="3" borderId="25" xfId="2" applyNumberFormat="1" applyFont="1" applyBorder="1" applyAlignment="1">
      <alignment horizontal="center" vertical="center"/>
    </xf>
    <xf numFmtId="3" fontId="22" fillId="3" borderId="26" xfId="2" applyNumberFormat="1" applyFont="1" applyBorder="1" applyAlignment="1">
      <alignment horizontal="left" vertical="center"/>
    </xf>
    <xf numFmtId="3" fontId="22" fillId="3" borderId="26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2" fillId="3" borderId="30" xfId="2" applyFont="1" applyBorder="1" applyAlignment="1">
      <alignment vertical="center"/>
    </xf>
    <xf numFmtId="0" fontId="22" fillId="3" borderId="31" xfId="2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3" fontId="4" fillId="0" borderId="24" xfId="0" applyNumberFormat="1" applyFont="1" applyBorder="1" applyAlignment="1">
      <alignment horizontal="right" vertical="center"/>
    </xf>
    <xf numFmtId="49" fontId="12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4" fillId="0" borderId="18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center" vertical="center"/>
    </xf>
    <xf numFmtId="3" fontId="3" fillId="4" borderId="19" xfId="0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vertical="center"/>
    </xf>
    <xf numFmtId="0" fontId="4" fillId="0" borderId="28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2" fillId="3" borderId="9" xfId="2" applyFont="1" applyBorder="1" applyAlignment="1">
      <alignment horizontal="center" vertical="center"/>
    </xf>
    <xf numFmtId="0" fontId="22" fillId="3" borderId="14" xfId="2" applyFont="1" applyBorder="1" applyAlignment="1">
      <alignment horizontal="center" vertical="center"/>
    </xf>
    <xf numFmtId="0" fontId="22" fillId="3" borderId="1" xfId="2" applyFont="1" applyBorder="1" applyAlignment="1">
      <alignment horizontal="center" vertical="center"/>
    </xf>
    <xf numFmtId="0" fontId="22" fillId="3" borderId="10" xfId="2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3" fontId="22" fillId="3" borderId="9" xfId="2" applyNumberFormat="1" applyFont="1" applyBorder="1" applyAlignment="1">
      <alignment horizontal="center" vertical="center"/>
    </xf>
    <xf numFmtId="3" fontId="22" fillId="3" borderId="14" xfId="2" applyNumberFormat="1" applyFont="1" applyBorder="1" applyAlignment="1">
      <alignment horizontal="center" vertical="center"/>
    </xf>
    <xf numFmtId="3" fontId="22" fillId="3" borderId="1" xfId="2" applyNumberFormat="1" applyFont="1" applyBorder="1" applyAlignment="1">
      <alignment horizontal="center" vertical="center"/>
    </xf>
    <xf numFmtId="3" fontId="22" fillId="3" borderId="1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20% - Accent3" xfId="1" builtinId="38"/>
    <cellStyle name="20% - Accent5" xfId="2" builtinId="4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3</xdr:row>
      <xdr:rowOff>123825</xdr:rowOff>
    </xdr:from>
    <xdr:to>
      <xdr:col>6</xdr:col>
      <xdr:colOff>1143000</xdr:colOff>
      <xdr:row>7</xdr:row>
      <xdr:rowOff>38100</xdr:rowOff>
    </xdr:to>
    <xdr:pic>
      <xdr:nvPicPr>
        <xdr:cNvPr id="1372" name="Picture 1" descr="ukk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742950"/>
          <a:ext cx="8096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0"/>
  <sheetViews>
    <sheetView showGridLines="0" tabSelected="1" topLeftCell="A22" workbookViewId="0">
      <selection activeCell="G42" sqref="G42"/>
    </sheetView>
  </sheetViews>
  <sheetFormatPr defaultColWidth="11.42578125" defaultRowHeight="15"/>
  <cols>
    <col min="1" max="1" width="12.85546875" style="12" customWidth="1"/>
    <col min="2" max="2" width="13.7109375" style="12" customWidth="1"/>
    <col min="3" max="3" width="15.5703125" style="12" customWidth="1"/>
    <col min="4" max="4" width="12.85546875" style="12" customWidth="1"/>
    <col min="5" max="5" width="9.42578125" style="12" customWidth="1"/>
    <col min="6" max="6" width="5.85546875" style="12" customWidth="1"/>
    <col min="7" max="7" width="20.7109375" style="12" customWidth="1"/>
    <col min="8" max="16384" width="11.42578125" style="12"/>
  </cols>
  <sheetData>
    <row r="1" spans="1:13" ht="18" customHeight="1"/>
    <row r="2" spans="1:13" ht="18" customHeight="1"/>
    <row r="3" spans="1:13" ht="12.75" customHeight="1" thickBot="1">
      <c r="A3" s="13"/>
      <c r="B3" s="13"/>
      <c r="C3" s="13"/>
      <c r="D3" s="13"/>
      <c r="E3" s="13"/>
      <c r="F3" s="13"/>
      <c r="G3" s="13"/>
      <c r="H3" s="14"/>
      <c r="I3" s="14"/>
      <c r="J3" s="14"/>
      <c r="K3" s="14"/>
      <c r="L3" s="14"/>
      <c r="M3" s="14"/>
    </row>
    <row r="4" spans="1:13" ht="18" customHeight="1" thickTop="1">
      <c r="A4" s="15"/>
      <c r="B4" s="16"/>
      <c r="C4" s="16"/>
      <c r="D4" s="16"/>
      <c r="E4" s="16"/>
      <c r="F4" s="16"/>
      <c r="G4" s="17"/>
      <c r="H4" s="14"/>
      <c r="I4" s="14"/>
      <c r="J4" s="14"/>
      <c r="K4" s="14"/>
      <c r="L4" s="14"/>
      <c r="M4" s="14"/>
    </row>
    <row r="5" spans="1:13" ht="18" customHeight="1">
      <c r="A5" s="18" t="s">
        <v>4</v>
      </c>
      <c r="B5" s="14"/>
      <c r="C5" s="14"/>
      <c r="D5" s="14"/>
      <c r="E5" s="14"/>
      <c r="F5" s="14"/>
      <c r="G5" s="19"/>
      <c r="H5" s="14"/>
      <c r="I5" s="14"/>
      <c r="J5" s="14"/>
      <c r="K5" s="14"/>
      <c r="L5" s="14"/>
      <c r="M5" s="14"/>
    </row>
    <row r="6" spans="1:13" ht="18" customHeight="1">
      <c r="A6" s="20" t="s">
        <v>183</v>
      </c>
      <c r="B6" s="14"/>
      <c r="C6" s="14"/>
      <c r="D6" s="14"/>
      <c r="E6" s="14"/>
      <c r="F6" s="14"/>
      <c r="G6" s="19"/>
      <c r="H6" s="14"/>
      <c r="I6" s="14"/>
      <c r="J6" s="14"/>
      <c r="K6" s="14"/>
      <c r="L6" s="14"/>
      <c r="M6" s="14"/>
    </row>
    <row r="7" spans="1:13" ht="18" customHeight="1">
      <c r="A7" s="21"/>
      <c r="B7" s="14"/>
      <c r="C7" s="14"/>
      <c r="D7" s="14"/>
      <c r="E7" s="14"/>
      <c r="F7" s="14"/>
      <c r="G7" s="19"/>
      <c r="H7" s="14"/>
      <c r="I7" s="14"/>
      <c r="J7" s="14"/>
      <c r="K7" s="14"/>
      <c r="L7" s="14"/>
      <c r="M7" s="14"/>
    </row>
    <row r="8" spans="1:13" ht="18" customHeight="1">
      <c r="A8" s="22" t="s">
        <v>208</v>
      </c>
      <c r="B8" s="22"/>
      <c r="C8" s="14"/>
      <c r="D8" s="14"/>
      <c r="E8" s="14"/>
      <c r="F8" s="14"/>
      <c r="G8" s="19"/>
      <c r="H8" s="14"/>
      <c r="I8" s="14"/>
      <c r="J8" s="14"/>
      <c r="K8" s="14"/>
      <c r="L8" s="14"/>
      <c r="M8" s="14"/>
    </row>
    <row r="9" spans="1:13" ht="24.75" customHeight="1">
      <c r="A9" s="22" t="s">
        <v>144</v>
      </c>
      <c r="B9" s="22"/>
      <c r="C9" s="23"/>
      <c r="D9" s="24"/>
      <c r="E9" s="24"/>
      <c r="F9" s="24"/>
      <c r="G9" s="25"/>
      <c r="H9" s="14"/>
      <c r="I9" s="14"/>
      <c r="J9" s="14"/>
      <c r="K9" s="14"/>
      <c r="L9" s="14"/>
      <c r="M9" s="14"/>
    </row>
    <row r="10" spans="1:13" ht="30" customHeight="1">
      <c r="A10" s="26" t="s">
        <v>176</v>
      </c>
      <c r="B10" s="27"/>
      <c r="C10" s="27"/>
      <c r="D10" s="28"/>
      <c r="E10" s="28"/>
      <c r="F10" s="28"/>
      <c r="G10" s="29"/>
    </row>
    <row r="11" spans="1:13" ht="28.5" customHeight="1">
      <c r="A11" s="26" t="s">
        <v>177</v>
      </c>
      <c r="B11" s="27"/>
      <c r="C11" s="27"/>
      <c r="D11" s="28"/>
      <c r="E11" s="28"/>
      <c r="F11" s="28"/>
      <c r="G11" s="29"/>
    </row>
    <row r="12" spans="1:13" ht="28.5" customHeight="1">
      <c r="A12" s="26" t="s">
        <v>178</v>
      </c>
      <c r="B12" s="28"/>
      <c r="C12" s="134" t="s">
        <v>207</v>
      </c>
      <c r="D12" s="134"/>
      <c r="E12" s="134"/>
      <c r="F12" s="134"/>
      <c r="G12" s="135"/>
    </row>
    <row r="13" spans="1:13" ht="28.5" customHeight="1">
      <c r="A13" s="30"/>
      <c r="B13" s="28"/>
      <c r="C13" s="134"/>
      <c r="D13" s="134"/>
      <c r="E13" s="134"/>
      <c r="F13" s="134"/>
      <c r="G13" s="135"/>
    </row>
    <row r="14" spans="1:13" ht="28.5" customHeight="1">
      <c r="A14" s="30"/>
      <c r="B14" s="28"/>
      <c r="C14" s="28"/>
      <c r="D14" s="28"/>
      <c r="E14" s="28"/>
      <c r="F14" s="28"/>
      <c r="G14" s="29"/>
    </row>
    <row r="15" spans="1:13" ht="28.5" customHeight="1">
      <c r="A15" s="30"/>
      <c r="B15" s="28"/>
      <c r="C15" s="28"/>
      <c r="D15" s="28"/>
      <c r="E15" s="28"/>
      <c r="F15" s="28"/>
      <c r="G15" s="29"/>
    </row>
    <row r="16" spans="1:13" ht="28.5" customHeight="1">
      <c r="A16" s="30"/>
      <c r="B16" s="28"/>
      <c r="C16" s="28"/>
      <c r="D16" s="28"/>
      <c r="E16" s="28"/>
      <c r="F16" s="28"/>
      <c r="G16" s="29"/>
    </row>
    <row r="17" spans="1:7" ht="48.75" customHeight="1">
      <c r="A17" s="21"/>
      <c r="B17" s="14"/>
      <c r="C17" s="14"/>
      <c r="D17" s="14"/>
      <c r="E17" s="14"/>
      <c r="F17" s="14"/>
      <c r="G17" s="19"/>
    </row>
    <row r="18" spans="1:7" ht="15.75" hidden="1" customHeight="1">
      <c r="A18" s="21"/>
      <c r="B18" s="14"/>
      <c r="C18" s="14"/>
      <c r="D18" s="14"/>
      <c r="E18" s="14"/>
      <c r="F18" s="31"/>
      <c r="G18" s="19"/>
    </row>
    <row r="19" spans="1:7" ht="57.75" customHeight="1">
      <c r="A19" s="139" t="s">
        <v>210</v>
      </c>
      <c r="B19" s="140"/>
      <c r="C19" s="140"/>
      <c r="D19" s="140"/>
      <c r="E19" s="140"/>
      <c r="F19" s="140"/>
      <c r="G19" s="141"/>
    </row>
    <row r="20" spans="1:7">
      <c r="A20" s="21"/>
      <c r="B20" s="14"/>
      <c r="C20" s="14"/>
      <c r="D20" s="32"/>
      <c r="E20" s="32"/>
      <c r="F20" s="14"/>
      <c r="G20" s="19"/>
    </row>
    <row r="21" spans="1:7">
      <c r="A21" s="21"/>
      <c r="B21" s="14"/>
      <c r="C21" s="14"/>
      <c r="D21" s="33"/>
      <c r="E21" s="32"/>
      <c r="F21" s="14"/>
      <c r="G21" s="19"/>
    </row>
    <row r="22" spans="1:7">
      <c r="A22" s="21"/>
      <c r="B22" s="14"/>
      <c r="C22" s="14"/>
      <c r="D22" s="14"/>
      <c r="E22" s="32"/>
      <c r="F22" s="14"/>
      <c r="G22" s="19"/>
    </row>
    <row r="23" spans="1:7">
      <c r="A23" s="21"/>
      <c r="B23" s="14"/>
      <c r="C23" s="14"/>
      <c r="D23" s="14"/>
      <c r="E23" s="14"/>
      <c r="F23" s="14"/>
      <c r="G23" s="19"/>
    </row>
    <row r="24" spans="1:7">
      <c r="A24" s="21"/>
      <c r="B24" s="14"/>
      <c r="C24" s="14"/>
      <c r="D24" s="14"/>
      <c r="E24" s="14"/>
      <c r="F24" s="14"/>
      <c r="G24" s="19"/>
    </row>
    <row r="25" spans="1:7">
      <c r="A25" s="21"/>
      <c r="B25" s="14"/>
      <c r="C25" s="14"/>
      <c r="D25" s="32"/>
      <c r="E25" s="32"/>
      <c r="F25" s="14"/>
      <c r="G25" s="19"/>
    </row>
    <row r="26" spans="1:7">
      <c r="A26" s="21"/>
      <c r="B26" s="14"/>
      <c r="C26" s="14"/>
      <c r="D26" s="32"/>
      <c r="E26" s="32"/>
      <c r="F26" s="14"/>
      <c r="G26" s="19"/>
    </row>
    <row r="27" spans="1:7">
      <c r="A27" s="21"/>
      <c r="B27" s="14"/>
      <c r="C27" s="14"/>
      <c r="D27" s="32"/>
      <c r="E27" s="32"/>
      <c r="F27" s="14"/>
      <c r="G27" s="19"/>
    </row>
    <row r="28" spans="1:7" ht="15" customHeight="1">
      <c r="A28" s="21"/>
      <c r="B28" s="14"/>
      <c r="C28" s="14"/>
      <c r="D28" s="14"/>
      <c r="E28" s="14"/>
      <c r="F28" s="14"/>
      <c r="G28" s="19"/>
    </row>
    <row r="29" spans="1:7">
      <c r="A29" s="21"/>
      <c r="B29" s="14"/>
      <c r="C29" s="14"/>
      <c r="D29" s="14"/>
      <c r="E29" s="14"/>
      <c r="F29" s="14"/>
      <c r="G29" s="19"/>
    </row>
    <row r="30" spans="1:7">
      <c r="A30" s="21"/>
      <c r="B30" s="14"/>
      <c r="C30" s="14"/>
      <c r="D30" s="32"/>
      <c r="E30" s="32"/>
      <c r="F30" s="14"/>
      <c r="G30" s="19"/>
    </row>
    <row r="31" spans="1:7">
      <c r="A31" s="21"/>
      <c r="B31" s="14"/>
      <c r="C31" s="14"/>
      <c r="D31" s="32"/>
      <c r="E31" s="32"/>
      <c r="F31" s="14"/>
      <c r="G31" s="19"/>
    </row>
    <row r="32" spans="1:7">
      <c r="A32" s="21"/>
      <c r="B32" s="14"/>
      <c r="C32" s="14"/>
      <c r="D32" s="32"/>
      <c r="E32" s="14"/>
      <c r="F32" s="14"/>
      <c r="G32" s="19"/>
    </row>
    <row r="33" spans="1:7">
      <c r="A33" s="21"/>
      <c r="B33" s="14"/>
      <c r="C33" s="14"/>
      <c r="D33" s="14"/>
      <c r="E33" s="14"/>
      <c r="F33" s="14"/>
      <c r="G33" s="19"/>
    </row>
    <row r="34" spans="1:7">
      <c r="A34" s="21"/>
      <c r="B34" s="14"/>
      <c r="C34" s="14"/>
      <c r="D34" s="14"/>
      <c r="E34" s="14"/>
      <c r="F34" s="14"/>
      <c r="G34" s="19"/>
    </row>
    <row r="35" spans="1:7">
      <c r="A35" s="21"/>
      <c r="B35" s="14"/>
      <c r="C35" s="145" t="s">
        <v>180</v>
      </c>
      <c r="D35" s="145"/>
      <c r="E35" s="145"/>
      <c r="F35" s="14"/>
      <c r="G35" s="36" t="s">
        <v>179</v>
      </c>
    </row>
    <row r="36" spans="1:7">
      <c r="A36" s="21"/>
      <c r="B36" s="14"/>
      <c r="C36" s="145" t="s">
        <v>199</v>
      </c>
      <c r="D36" s="145"/>
      <c r="E36" s="145"/>
      <c r="F36" s="37" t="s">
        <v>181</v>
      </c>
      <c r="G36" s="36" t="s">
        <v>211</v>
      </c>
    </row>
    <row r="37" spans="1:7" ht="15" customHeight="1">
      <c r="A37" s="21"/>
      <c r="B37" s="14"/>
      <c r="C37" s="34"/>
      <c r="D37" s="35"/>
      <c r="E37" s="34"/>
      <c r="F37" s="38" t="s">
        <v>182</v>
      </c>
      <c r="G37" s="36" t="s">
        <v>212</v>
      </c>
    </row>
    <row r="38" spans="1:7" ht="15" customHeight="1">
      <c r="A38" s="21"/>
      <c r="B38" s="14"/>
      <c r="C38" s="145" t="s">
        <v>200</v>
      </c>
      <c r="D38" s="145"/>
      <c r="E38" s="145"/>
      <c r="F38" s="14"/>
      <c r="G38" s="36" t="s">
        <v>228</v>
      </c>
    </row>
    <row r="39" spans="1:7" ht="15" customHeight="1">
      <c r="A39" s="21"/>
      <c r="B39" s="14"/>
      <c r="C39" s="145" t="s">
        <v>194</v>
      </c>
      <c r="D39" s="145"/>
      <c r="E39" s="145"/>
      <c r="F39" s="14"/>
      <c r="G39" s="36">
        <v>14</v>
      </c>
    </row>
    <row r="40" spans="1:7" ht="15" customHeight="1">
      <c r="A40" s="142"/>
      <c r="B40" s="143"/>
      <c r="C40" s="143"/>
      <c r="D40" s="143"/>
      <c r="E40" s="143"/>
      <c r="F40" s="143"/>
      <c r="G40" s="144"/>
    </row>
    <row r="41" spans="1:7" ht="15" customHeight="1" thickBot="1">
      <c r="A41" s="136" t="s">
        <v>209</v>
      </c>
      <c r="B41" s="137"/>
      <c r="C41" s="137"/>
      <c r="D41" s="137"/>
      <c r="E41" s="137"/>
      <c r="F41" s="137"/>
      <c r="G41" s="138"/>
    </row>
    <row r="42" spans="1:7" ht="15.75" thickTop="1">
      <c r="A42" s="14"/>
      <c r="B42" s="14"/>
      <c r="C42" s="14"/>
      <c r="D42" s="32"/>
      <c r="E42" s="32"/>
      <c r="F42" s="14"/>
      <c r="G42" s="14"/>
    </row>
    <row r="43" spans="1:7" ht="14.25" customHeight="1">
      <c r="A43" s="14"/>
      <c r="B43" s="14"/>
      <c r="C43" s="14"/>
      <c r="D43" s="32"/>
      <c r="E43" s="32"/>
      <c r="F43" s="14"/>
      <c r="G43" s="14"/>
    </row>
    <row r="44" spans="1:7" ht="14.25" customHeight="1">
      <c r="A44" s="14"/>
      <c r="B44" s="14"/>
      <c r="C44" s="14"/>
      <c r="D44" s="32"/>
      <c r="E44" s="32"/>
      <c r="F44" s="14"/>
      <c r="G44" s="14"/>
    </row>
    <row r="45" spans="1:7" ht="14.25" customHeight="1">
      <c r="A45" s="14"/>
      <c r="B45" s="14"/>
      <c r="C45" s="14"/>
      <c r="D45" s="32"/>
      <c r="E45" s="32"/>
      <c r="F45" s="14"/>
      <c r="G45" s="14"/>
    </row>
    <row r="46" spans="1:7" ht="14.25" customHeight="1">
      <c r="A46" s="14"/>
      <c r="B46" s="14"/>
      <c r="C46" s="14"/>
      <c r="D46" s="32"/>
      <c r="E46" s="32"/>
      <c r="F46" s="14"/>
      <c r="G46" s="14"/>
    </row>
    <row r="47" spans="1:7" ht="14.25" customHeight="1">
      <c r="D47" s="39"/>
      <c r="E47" s="39"/>
    </row>
    <row r="48" spans="1:7" ht="14.25" customHeight="1">
      <c r="D48" s="39"/>
      <c r="E48" s="39"/>
    </row>
    <row r="49" spans="4:5" ht="14.25" customHeight="1">
      <c r="D49" s="39"/>
      <c r="E49" s="39"/>
    </row>
    <row r="50" spans="4:5" ht="14.25" customHeight="1">
      <c r="D50" s="39"/>
      <c r="E50" s="39"/>
    </row>
    <row r="51" spans="4:5" ht="14.25" customHeight="1">
      <c r="D51" s="39"/>
      <c r="E51" s="39"/>
    </row>
    <row r="52" spans="4:5" ht="14.25" customHeight="1">
      <c r="D52" s="39"/>
      <c r="E52" s="39"/>
    </row>
    <row r="53" spans="4:5">
      <c r="D53" s="39"/>
      <c r="E53" s="39"/>
    </row>
    <row r="54" spans="4:5">
      <c r="D54" s="39"/>
      <c r="E54" s="39"/>
    </row>
    <row r="55" spans="4:5">
      <c r="D55" s="39"/>
      <c r="E55" s="39"/>
    </row>
    <row r="56" spans="4:5">
      <c r="D56" s="39"/>
      <c r="E56" s="39"/>
    </row>
    <row r="57" spans="4:5">
      <c r="D57" s="39"/>
      <c r="E57" s="39"/>
    </row>
    <row r="58" spans="4:5">
      <c r="D58" s="39"/>
      <c r="E58" s="39"/>
    </row>
    <row r="59" spans="4:5">
      <c r="D59" s="39"/>
      <c r="E59" s="39"/>
    </row>
    <row r="60" spans="4:5">
      <c r="D60" s="39"/>
      <c r="E60" s="39"/>
    </row>
    <row r="61" spans="4:5">
      <c r="D61" s="39"/>
      <c r="E61" s="39"/>
    </row>
    <row r="62" spans="4:5">
      <c r="D62" s="39"/>
      <c r="E62" s="39"/>
    </row>
    <row r="63" spans="4:5">
      <c r="D63" s="39"/>
      <c r="E63" s="39"/>
    </row>
    <row r="64" spans="4:5">
      <c r="D64" s="39"/>
      <c r="E64" s="39"/>
    </row>
    <row r="65" spans="4:5">
      <c r="D65" s="39"/>
      <c r="E65" s="39"/>
    </row>
    <row r="66" spans="4:5">
      <c r="D66" s="39"/>
      <c r="E66" s="39"/>
    </row>
    <row r="67" spans="4:5">
      <c r="D67" s="39"/>
      <c r="E67" s="39"/>
    </row>
    <row r="68" spans="4:5">
      <c r="D68" s="39"/>
      <c r="E68" s="39"/>
    </row>
    <row r="69" spans="4:5">
      <c r="D69" s="39"/>
      <c r="E69" s="39"/>
    </row>
    <row r="70" spans="4:5">
      <c r="D70" s="39"/>
      <c r="E70" s="39"/>
    </row>
    <row r="71" spans="4:5">
      <c r="D71" s="39"/>
      <c r="E71" s="39"/>
    </row>
    <row r="72" spans="4:5">
      <c r="D72" s="39"/>
      <c r="E72" s="39"/>
    </row>
    <row r="73" spans="4:5">
      <c r="D73" s="39"/>
      <c r="E73" s="39"/>
    </row>
    <row r="74" spans="4:5">
      <c r="D74" s="39"/>
      <c r="E74" s="39"/>
    </row>
    <row r="75" spans="4:5">
      <c r="D75" s="39"/>
      <c r="E75" s="39"/>
    </row>
    <row r="76" spans="4:5">
      <c r="D76" s="39"/>
      <c r="E76" s="39"/>
    </row>
    <row r="77" spans="4:5">
      <c r="D77" s="39"/>
      <c r="E77" s="39"/>
    </row>
    <row r="78" spans="4:5">
      <c r="D78" s="39"/>
      <c r="E78" s="39"/>
    </row>
    <row r="79" spans="4:5">
      <c r="D79" s="39"/>
      <c r="E79" s="39"/>
    </row>
    <row r="80" spans="4:5">
      <c r="D80" s="39"/>
      <c r="E80" s="39"/>
    </row>
    <row r="81" spans="4:5">
      <c r="D81" s="39"/>
      <c r="E81" s="39"/>
    </row>
    <row r="82" spans="4:5">
      <c r="D82" s="39"/>
      <c r="E82" s="39"/>
    </row>
    <row r="83" spans="4:5">
      <c r="D83" s="39"/>
      <c r="E83" s="39"/>
    </row>
    <row r="84" spans="4:5">
      <c r="D84" s="39"/>
      <c r="E84" s="39"/>
    </row>
    <row r="85" spans="4:5">
      <c r="D85" s="39"/>
      <c r="E85" s="39"/>
    </row>
    <row r="86" spans="4:5">
      <c r="D86" s="39"/>
      <c r="E86" s="39"/>
    </row>
    <row r="87" spans="4:5">
      <c r="D87" s="39"/>
      <c r="E87" s="39"/>
    </row>
    <row r="88" spans="4:5">
      <c r="D88" s="39"/>
      <c r="E88" s="39"/>
    </row>
    <row r="89" spans="4:5">
      <c r="D89" s="39"/>
      <c r="E89" s="39"/>
    </row>
    <row r="90" spans="4:5">
      <c r="D90" s="39"/>
      <c r="E90" s="39"/>
    </row>
    <row r="91" spans="4:5">
      <c r="D91" s="39"/>
      <c r="E91" s="39"/>
    </row>
    <row r="92" spans="4:5">
      <c r="D92" s="39"/>
      <c r="E92" s="39"/>
    </row>
    <row r="93" spans="4:5">
      <c r="D93" s="39"/>
      <c r="E93" s="39"/>
    </row>
    <row r="94" spans="4:5">
      <c r="D94" s="39"/>
      <c r="E94" s="39"/>
    </row>
    <row r="95" spans="4:5">
      <c r="D95" s="39"/>
      <c r="E95" s="39"/>
    </row>
    <row r="96" spans="4:5">
      <c r="D96" s="39"/>
      <c r="E96" s="39"/>
    </row>
    <row r="97" spans="4:5">
      <c r="D97" s="39"/>
      <c r="E97" s="39"/>
    </row>
    <row r="98" spans="4:5">
      <c r="D98" s="39"/>
      <c r="E98" s="39"/>
    </row>
    <row r="99" spans="4:5">
      <c r="D99" s="39"/>
      <c r="E99" s="39"/>
    </row>
    <row r="100" spans="4:5">
      <c r="D100" s="39"/>
      <c r="E100" s="39"/>
    </row>
    <row r="101" spans="4:5">
      <c r="D101" s="39"/>
      <c r="E101" s="39"/>
    </row>
    <row r="102" spans="4:5">
      <c r="D102" s="39"/>
      <c r="E102" s="39"/>
    </row>
    <row r="103" spans="4:5">
      <c r="D103" s="39"/>
      <c r="E103" s="39"/>
    </row>
    <row r="104" spans="4:5">
      <c r="D104" s="39"/>
      <c r="E104" s="39"/>
    </row>
    <row r="105" spans="4:5">
      <c r="D105" s="39"/>
      <c r="E105" s="39"/>
    </row>
    <row r="106" spans="4:5">
      <c r="D106" s="39"/>
      <c r="E106" s="39"/>
    </row>
    <row r="107" spans="4:5">
      <c r="D107" s="39"/>
      <c r="E107" s="39"/>
    </row>
    <row r="108" spans="4:5">
      <c r="D108" s="39"/>
      <c r="E108" s="39"/>
    </row>
    <row r="109" spans="4:5">
      <c r="D109" s="39"/>
      <c r="E109" s="39"/>
    </row>
    <row r="110" spans="4:5">
      <c r="D110" s="39"/>
      <c r="E110" s="39"/>
    </row>
  </sheetData>
  <mergeCells count="8">
    <mergeCell ref="C12:G13"/>
    <mergeCell ref="A41:G41"/>
    <mergeCell ref="A19:G19"/>
    <mergeCell ref="A40:G40"/>
    <mergeCell ref="C39:E39"/>
    <mergeCell ref="C35:E35"/>
    <mergeCell ref="C36:E36"/>
    <mergeCell ref="C38:E38"/>
  </mergeCells>
  <phoneticPr fontId="1" type="noConversion"/>
  <printOptions horizontalCentered="1"/>
  <pageMargins left="0.66" right="0.53" top="0.59" bottom="0.55000000000000004" header="0.42" footer="0.46"/>
  <pageSetup paperSize="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7"/>
  <sheetViews>
    <sheetView showGridLines="0" topLeftCell="A108" workbookViewId="0">
      <selection activeCell="G116" sqref="G116:H116"/>
    </sheetView>
  </sheetViews>
  <sheetFormatPr defaultRowHeight="15"/>
  <cols>
    <col min="1" max="1" width="5.5703125" style="85" customWidth="1"/>
    <col min="2" max="2" width="48.5703125" style="76" customWidth="1"/>
    <col min="3" max="3" width="9.42578125" style="85" customWidth="1"/>
    <col min="4" max="5" width="15.42578125" style="85" customWidth="1"/>
    <col min="6" max="6" width="10.42578125" style="76" bestFit="1" customWidth="1"/>
    <col min="7" max="8" width="12.42578125" style="76" bestFit="1" customWidth="1"/>
    <col min="9" max="16384" width="9.140625" style="76"/>
  </cols>
  <sheetData>
    <row r="1" spans="1:5" ht="16.5" customHeight="1">
      <c r="A1" s="146" t="s">
        <v>213</v>
      </c>
      <c r="B1" s="146"/>
      <c r="C1" s="146"/>
      <c r="D1" s="146"/>
      <c r="E1" s="146"/>
    </row>
    <row r="2" spans="1:5" ht="6.75" customHeight="1" thickBot="1">
      <c r="A2" s="75"/>
      <c r="B2" s="75"/>
      <c r="C2" s="75"/>
      <c r="D2" s="75"/>
      <c r="E2" s="75"/>
    </row>
    <row r="3" spans="1:5" ht="21" customHeight="1" thickTop="1">
      <c r="A3" s="77"/>
      <c r="B3" s="78"/>
      <c r="C3" s="41" t="s">
        <v>6</v>
      </c>
      <c r="D3" s="41" t="s">
        <v>214</v>
      </c>
      <c r="E3" s="42" t="s">
        <v>201</v>
      </c>
    </row>
    <row r="4" spans="1:5" ht="15" customHeight="1">
      <c r="A4" s="151" t="s">
        <v>5</v>
      </c>
      <c r="B4" s="152"/>
      <c r="C4" s="79"/>
      <c r="D4" s="6"/>
      <c r="E4" s="80"/>
    </row>
    <row r="5" spans="1:5" ht="15" customHeight="1">
      <c r="A5" s="81" t="s">
        <v>0</v>
      </c>
      <c r="B5" s="82" t="s">
        <v>33</v>
      </c>
      <c r="C5" s="79"/>
      <c r="D5" s="6"/>
      <c r="E5" s="80"/>
    </row>
    <row r="6" spans="1:5" ht="15" customHeight="1">
      <c r="A6" s="81">
        <v>1</v>
      </c>
      <c r="B6" s="82" t="s">
        <v>7</v>
      </c>
      <c r="C6" s="79" t="s">
        <v>188</v>
      </c>
      <c r="D6" s="6">
        <v>423950221</v>
      </c>
      <c r="E6" s="80">
        <v>379130390</v>
      </c>
    </row>
    <row r="7" spans="1:5" ht="15" customHeight="1">
      <c r="A7" s="81">
        <v>2</v>
      </c>
      <c r="B7" s="82" t="s">
        <v>8</v>
      </c>
      <c r="C7" s="79"/>
      <c r="D7" s="8"/>
      <c r="E7" s="83"/>
    </row>
    <row r="8" spans="1:5" s="85" customFormat="1" ht="15" customHeight="1">
      <c r="A8" s="81" t="s">
        <v>9</v>
      </c>
      <c r="B8" s="84" t="s">
        <v>10</v>
      </c>
      <c r="C8" s="79"/>
      <c r="D8" s="8"/>
      <c r="E8" s="83"/>
    </row>
    <row r="9" spans="1:5" ht="15" customHeight="1">
      <c r="A9" s="81" t="s">
        <v>12</v>
      </c>
      <c r="B9" s="84" t="s">
        <v>11</v>
      </c>
      <c r="C9" s="79"/>
      <c r="D9" s="8"/>
      <c r="E9" s="83"/>
    </row>
    <row r="10" spans="1:5" ht="15" customHeight="1">
      <c r="A10" s="81"/>
      <c r="B10" s="82" t="s">
        <v>13</v>
      </c>
      <c r="C10" s="79"/>
      <c r="D10" s="8"/>
      <c r="E10" s="83"/>
    </row>
    <row r="11" spans="1:5" ht="15" customHeight="1">
      <c r="A11" s="81">
        <v>3</v>
      </c>
      <c r="B11" s="82" t="s">
        <v>14</v>
      </c>
      <c r="C11" s="79"/>
      <c r="D11" s="8"/>
      <c r="E11" s="83"/>
    </row>
    <row r="12" spans="1:5" ht="15" customHeight="1">
      <c r="A12" s="81" t="s">
        <v>9</v>
      </c>
      <c r="B12" s="84" t="s">
        <v>18</v>
      </c>
      <c r="C12" s="79" t="s">
        <v>189</v>
      </c>
      <c r="D12" s="8">
        <v>84358797</v>
      </c>
      <c r="E12" s="83">
        <v>116491283</v>
      </c>
    </row>
    <row r="13" spans="1:5" ht="15" customHeight="1">
      <c r="A13" s="81" t="s">
        <v>12</v>
      </c>
      <c r="B13" s="84" t="s">
        <v>17</v>
      </c>
      <c r="C13" s="79" t="s">
        <v>190</v>
      </c>
      <c r="D13" s="8">
        <v>8031689</v>
      </c>
      <c r="E13" s="83">
        <v>6546098</v>
      </c>
    </row>
    <row r="14" spans="1:5" ht="15" customHeight="1">
      <c r="A14" s="81" t="s">
        <v>15</v>
      </c>
      <c r="B14" s="84" t="s">
        <v>19</v>
      </c>
      <c r="C14" s="79"/>
      <c r="D14" s="8"/>
      <c r="E14" s="83"/>
    </row>
    <row r="15" spans="1:5" ht="15" customHeight="1">
      <c r="A15" s="81"/>
      <c r="B15" s="84"/>
      <c r="C15" s="79"/>
      <c r="D15" s="8"/>
      <c r="E15" s="83"/>
    </row>
    <row r="16" spans="1:5" ht="15" customHeight="1">
      <c r="A16" s="81" t="s">
        <v>16</v>
      </c>
      <c r="B16" s="84" t="s">
        <v>20</v>
      </c>
      <c r="C16" s="79"/>
      <c r="D16" s="8"/>
      <c r="E16" s="83"/>
    </row>
    <row r="17" spans="1:5" ht="15" customHeight="1">
      <c r="A17" s="81"/>
      <c r="B17" s="82" t="s">
        <v>21</v>
      </c>
      <c r="C17" s="79"/>
      <c r="D17" s="6">
        <f>+D12+D13</f>
        <v>92390486</v>
      </c>
      <c r="E17" s="80">
        <f>+E12+E13</f>
        <v>123037381</v>
      </c>
    </row>
    <row r="18" spans="1:5" ht="15" customHeight="1">
      <c r="A18" s="81">
        <v>4</v>
      </c>
      <c r="B18" s="82" t="s">
        <v>28</v>
      </c>
      <c r="C18" s="79"/>
      <c r="D18" s="8"/>
      <c r="E18" s="83"/>
    </row>
    <row r="19" spans="1:5" ht="15" customHeight="1">
      <c r="A19" s="81" t="s">
        <v>9</v>
      </c>
      <c r="B19" s="84" t="s">
        <v>184</v>
      </c>
      <c r="C19" s="79" t="s">
        <v>191</v>
      </c>
      <c r="D19" s="86">
        <v>84981495</v>
      </c>
      <c r="E19" s="87">
        <v>88999720</v>
      </c>
    </row>
    <row r="20" spans="1:5" ht="15" customHeight="1">
      <c r="A20" s="81" t="s">
        <v>12</v>
      </c>
      <c r="B20" s="84" t="s">
        <v>22</v>
      </c>
      <c r="C20" s="79"/>
      <c r="D20" s="8"/>
      <c r="E20" s="83"/>
    </row>
    <row r="21" spans="1:5" ht="15" customHeight="1">
      <c r="A21" s="81" t="s">
        <v>15</v>
      </c>
      <c r="B21" s="84" t="s">
        <v>23</v>
      </c>
      <c r="C21" s="79"/>
      <c r="D21" s="8"/>
      <c r="E21" s="83"/>
    </row>
    <row r="22" spans="1:5" ht="15" customHeight="1">
      <c r="A22" s="81" t="s">
        <v>16</v>
      </c>
      <c r="B22" s="84" t="s">
        <v>24</v>
      </c>
      <c r="C22" s="79"/>
      <c r="D22" s="8"/>
      <c r="E22" s="83"/>
    </row>
    <row r="23" spans="1:5" ht="15" customHeight="1">
      <c r="A23" s="81" t="s">
        <v>25</v>
      </c>
      <c r="B23" s="84" t="s">
        <v>26</v>
      </c>
      <c r="C23" s="79"/>
      <c r="D23" s="8"/>
      <c r="E23" s="83"/>
    </row>
    <row r="24" spans="1:5" ht="15" customHeight="1">
      <c r="A24" s="81"/>
      <c r="B24" s="82" t="s">
        <v>27</v>
      </c>
      <c r="C24" s="79"/>
      <c r="D24" s="6">
        <f>+D19</f>
        <v>84981495</v>
      </c>
      <c r="E24" s="80">
        <f>+E19</f>
        <v>88999720</v>
      </c>
    </row>
    <row r="25" spans="1:5" ht="15" customHeight="1">
      <c r="A25" s="81">
        <v>5</v>
      </c>
      <c r="B25" s="82" t="s">
        <v>29</v>
      </c>
      <c r="C25" s="79"/>
      <c r="D25" s="8"/>
      <c r="E25" s="83"/>
    </row>
    <row r="26" spans="1:5" ht="15" customHeight="1">
      <c r="A26" s="81">
        <v>6</v>
      </c>
      <c r="B26" s="82" t="s">
        <v>30</v>
      </c>
      <c r="C26" s="79"/>
      <c r="D26" s="8"/>
      <c r="E26" s="83"/>
    </row>
    <row r="27" spans="1:5" ht="15" customHeight="1">
      <c r="A27" s="81">
        <v>7</v>
      </c>
      <c r="B27" s="82" t="s">
        <v>31</v>
      </c>
      <c r="C27" s="79" t="s">
        <v>227</v>
      </c>
      <c r="D27" s="6">
        <v>55212764</v>
      </c>
      <c r="E27" s="83"/>
    </row>
    <row r="28" spans="1:5" ht="15" customHeight="1">
      <c r="A28" s="81"/>
      <c r="B28" s="43" t="s">
        <v>32</v>
      </c>
      <c r="C28" s="44"/>
      <c r="D28" s="45">
        <f>+D6+D17+D24+D27</f>
        <v>656534966</v>
      </c>
      <c r="E28" s="46">
        <f>+E6+E17+E24</f>
        <v>591167491</v>
      </c>
    </row>
    <row r="29" spans="1:5" ht="15" customHeight="1">
      <c r="A29" s="81" t="s">
        <v>1</v>
      </c>
      <c r="B29" s="82" t="s">
        <v>34</v>
      </c>
      <c r="C29" s="79"/>
      <c r="D29" s="8"/>
      <c r="E29" s="83"/>
    </row>
    <row r="30" spans="1:5" ht="15" customHeight="1">
      <c r="A30" s="81">
        <v>1</v>
      </c>
      <c r="B30" s="82" t="s">
        <v>35</v>
      </c>
      <c r="C30" s="79"/>
      <c r="D30" s="8"/>
      <c r="E30" s="83"/>
    </row>
    <row r="31" spans="1:5" ht="15" customHeight="1">
      <c r="A31" s="81" t="s">
        <v>9</v>
      </c>
      <c r="B31" s="84" t="s">
        <v>36</v>
      </c>
      <c r="C31" s="79"/>
      <c r="D31" s="8"/>
      <c r="E31" s="83"/>
    </row>
    <row r="32" spans="1:5" s="85" customFormat="1" ht="15" customHeight="1">
      <c r="A32" s="81" t="s">
        <v>12</v>
      </c>
      <c r="B32" s="84" t="s">
        <v>37</v>
      </c>
      <c r="C32" s="79"/>
      <c r="D32" s="8"/>
      <c r="E32" s="83"/>
    </row>
    <row r="33" spans="1:5" ht="15" customHeight="1">
      <c r="A33" s="81" t="s">
        <v>15</v>
      </c>
      <c r="B33" s="84" t="s">
        <v>38</v>
      </c>
      <c r="C33" s="79"/>
      <c r="D33" s="8"/>
      <c r="E33" s="83"/>
    </row>
    <row r="34" spans="1:5" ht="15" customHeight="1">
      <c r="A34" s="81" t="s">
        <v>16</v>
      </c>
      <c r="B34" s="84" t="s">
        <v>39</v>
      </c>
      <c r="C34" s="79"/>
      <c r="D34" s="8"/>
      <c r="E34" s="83"/>
    </row>
    <row r="35" spans="1:5" ht="15" customHeight="1">
      <c r="A35" s="81"/>
      <c r="B35" s="82" t="s">
        <v>40</v>
      </c>
      <c r="C35" s="79"/>
      <c r="D35" s="8"/>
      <c r="E35" s="83"/>
    </row>
    <row r="36" spans="1:5" ht="15" customHeight="1">
      <c r="A36" s="81">
        <v>2</v>
      </c>
      <c r="B36" s="82" t="s">
        <v>41</v>
      </c>
      <c r="C36" s="79"/>
      <c r="D36" s="8"/>
      <c r="E36" s="83"/>
    </row>
    <row r="37" spans="1:5" ht="15" customHeight="1">
      <c r="A37" s="81" t="s">
        <v>9</v>
      </c>
      <c r="B37" s="84" t="s">
        <v>42</v>
      </c>
      <c r="C37" s="79"/>
      <c r="D37" s="88">
        <v>13214592</v>
      </c>
      <c r="E37" s="89">
        <v>13214592</v>
      </c>
    </row>
    <row r="38" spans="1:5" ht="15" customHeight="1">
      <c r="A38" s="81" t="s">
        <v>12</v>
      </c>
      <c r="B38" s="84" t="s">
        <v>43</v>
      </c>
      <c r="C38" s="79"/>
      <c r="D38" s="8">
        <v>457973650</v>
      </c>
      <c r="E38" s="83">
        <v>479602348</v>
      </c>
    </row>
    <row r="39" spans="1:5" ht="15" customHeight="1">
      <c r="A39" s="81" t="s">
        <v>15</v>
      </c>
      <c r="B39" s="84" t="s">
        <v>185</v>
      </c>
      <c r="C39" s="79"/>
      <c r="D39" s="8">
        <v>2140068246</v>
      </c>
      <c r="E39" s="83">
        <v>2222097635</v>
      </c>
    </row>
    <row r="40" spans="1:5" ht="15" customHeight="1">
      <c r="A40" s="81" t="s">
        <v>16</v>
      </c>
      <c r="B40" s="84" t="s">
        <v>44</v>
      </c>
      <c r="C40" s="79"/>
      <c r="D40" s="8">
        <v>15949311</v>
      </c>
      <c r="E40" s="83">
        <v>15135852</v>
      </c>
    </row>
    <row r="41" spans="1:5" ht="15" customHeight="1">
      <c r="A41" s="81"/>
      <c r="B41" s="82" t="s">
        <v>13</v>
      </c>
      <c r="C41" s="79"/>
      <c r="D41" s="6">
        <f>+D37+D38+D39+D40</f>
        <v>2627205799</v>
      </c>
      <c r="E41" s="80">
        <f>+E37+E38+E39+E40</f>
        <v>2730050427</v>
      </c>
    </row>
    <row r="42" spans="1:5" ht="15" customHeight="1">
      <c r="A42" s="81">
        <v>3</v>
      </c>
      <c r="B42" s="82" t="s">
        <v>45</v>
      </c>
      <c r="C42" s="79"/>
      <c r="D42" s="8"/>
      <c r="E42" s="83"/>
    </row>
    <row r="43" spans="1:5" ht="15" customHeight="1">
      <c r="A43" s="81">
        <v>4</v>
      </c>
      <c r="B43" s="82" t="s">
        <v>46</v>
      </c>
      <c r="C43" s="79"/>
      <c r="D43" s="8"/>
      <c r="E43" s="83"/>
    </row>
    <row r="44" spans="1:5" ht="15" customHeight="1">
      <c r="A44" s="81" t="s">
        <v>9</v>
      </c>
      <c r="B44" s="84" t="s">
        <v>47</v>
      </c>
      <c r="C44" s="79"/>
      <c r="D44" s="8"/>
      <c r="E44" s="83"/>
    </row>
    <row r="45" spans="1:5" ht="15" customHeight="1">
      <c r="A45" s="81" t="s">
        <v>12</v>
      </c>
      <c r="B45" s="84" t="s">
        <v>48</v>
      </c>
      <c r="C45" s="79"/>
      <c r="D45" s="8"/>
      <c r="E45" s="83"/>
    </row>
    <row r="46" spans="1:5" ht="15" customHeight="1">
      <c r="A46" s="81" t="s">
        <v>15</v>
      </c>
      <c r="B46" s="84" t="s">
        <v>49</v>
      </c>
      <c r="C46" s="79"/>
      <c r="D46" s="8">
        <v>129195753</v>
      </c>
      <c r="E46" s="83">
        <v>171879626</v>
      </c>
    </row>
    <row r="47" spans="1:5" ht="15" customHeight="1">
      <c r="A47" s="81"/>
      <c r="B47" s="82" t="s">
        <v>27</v>
      </c>
      <c r="C47" s="79"/>
      <c r="D47" s="6">
        <f>+D46</f>
        <v>129195753</v>
      </c>
      <c r="E47" s="80">
        <f>+E46</f>
        <v>171879626</v>
      </c>
    </row>
    <row r="48" spans="1:5" ht="15" customHeight="1">
      <c r="A48" s="81">
        <v>5</v>
      </c>
      <c r="B48" s="82" t="s">
        <v>50</v>
      </c>
      <c r="C48" s="79"/>
      <c r="D48" s="8"/>
      <c r="E48" s="83"/>
    </row>
    <row r="49" spans="1:5" ht="15" customHeight="1">
      <c r="A49" s="81">
        <v>6</v>
      </c>
      <c r="B49" s="82" t="s">
        <v>186</v>
      </c>
      <c r="C49" s="79"/>
      <c r="D49" s="8">
        <v>1996660495</v>
      </c>
      <c r="E49" s="83">
        <v>1995660495</v>
      </c>
    </row>
    <row r="50" spans="1:5" ht="15" customHeight="1">
      <c r="A50" s="81"/>
      <c r="B50" s="43" t="s">
        <v>51</v>
      </c>
      <c r="C50" s="44"/>
      <c r="D50" s="45">
        <f>+D41+D47+D49</f>
        <v>4753062047</v>
      </c>
      <c r="E50" s="46">
        <f>+E41+E47+E49</f>
        <v>4897590548</v>
      </c>
    </row>
    <row r="51" spans="1:5" ht="18" customHeight="1" thickBot="1">
      <c r="A51" s="47"/>
      <c r="B51" s="48" t="s">
        <v>52</v>
      </c>
      <c r="C51" s="49"/>
      <c r="D51" s="50">
        <f>+D28+D50</f>
        <v>5409597013</v>
      </c>
      <c r="E51" s="51">
        <f>+E28+E50</f>
        <v>5488758039</v>
      </c>
    </row>
    <row r="52" spans="1:5" ht="14.25" customHeight="1" thickTop="1">
      <c r="A52" s="90"/>
      <c r="B52" s="91"/>
      <c r="C52" s="90"/>
      <c r="D52" s="90"/>
      <c r="E52" s="90"/>
    </row>
    <row r="53" spans="1:5" ht="14.25" customHeight="1">
      <c r="A53" s="90"/>
      <c r="B53" s="91"/>
      <c r="C53" s="90"/>
      <c r="D53" s="90"/>
      <c r="E53" s="90"/>
    </row>
    <row r="54" spans="1:5" ht="14.25" customHeight="1">
      <c r="A54" s="146" t="s">
        <v>213</v>
      </c>
      <c r="B54" s="146"/>
      <c r="C54" s="146"/>
      <c r="D54" s="146"/>
      <c r="E54" s="146"/>
    </row>
    <row r="55" spans="1:5" ht="14.25" customHeight="1" thickBot="1">
      <c r="A55" s="75"/>
      <c r="B55" s="75"/>
      <c r="C55" s="75"/>
      <c r="D55" s="75"/>
      <c r="E55" s="75"/>
    </row>
    <row r="56" spans="1:5" ht="21.75" customHeight="1" thickTop="1">
      <c r="A56" s="77"/>
      <c r="B56" s="78"/>
      <c r="C56" s="41" t="s">
        <v>6</v>
      </c>
      <c r="D56" s="41" t="s">
        <v>214</v>
      </c>
      <c r="E56" s="42" t="s">
        <v>201</v>
      </c>
    </row>
    <row r="57" spans="1:5" ht="15" customHeight="1">
      <c r="A57" s="81"/>
      <c r="B57" s="92" t="s">
        <v>53</v>
      </c>
      <c r="C57" s="79"/>
      <c r="D57" s="6"/>
      <c r="E57" s="7"/>
    </row>
    <row r="58" spans="1:5" ht="6.75" customHeight="1">
      <c r="A58" s="81"/>
      <c r="B58" s="93"/>
      <c r="C58" s="79"/>
      <c r="D58" s="8"/>
      <c r="E58" s="9"/>
    </row>
    <row r="59" spans="1:5" ht="15" customHeight="1">
      <c r="A59" s="81" t="s">
        <v>0</v>
      </c>
      <c r="B59" s="82" t="s">
        <v>54</v>
      </c>
      <c r="C59" s="79"/>
      <c r="D59" s="6"/>
      <c r="E59" s="7"/>
    </row>
    <row r="60" spans="1:5" ht="15" customHeight="1">
      <c r="A60" s="81">
        <v>1</v>
      </c>
      <c r="B60" s="82" t="s">
        <v>55</v>
      </c>
      <c r="C60" s="79"/>
      <c r="D60" s="8"/>
      <c r="E60" s="9"/>
    </row>
    <row r="61" spans="1:5" ht="15" customHeight="1">
      <c r="A61" s="81">
        <v>2</v>
      </c>
      <c r="B61" s="82" t="s">
        <v>56</v>
      </c>
      <c r="C61" s="79"/>
      <c r="D61" s="8"/>
      <c r="E61" s="9"/>
    </row>
    <row r="62" spans="1:5" ht="15" customHeight="1">
      <c r="A62" s="81" t="s">
        <v>9</v>
      </c>
      <c r="B62" s="84" t="s">
        <v>57</v>
      </c>
      <c r="C62" s="79"/>
      <c r="D62" s="8"/>
      <c r="E62" s="9"/>
    </row>
    <row r="63" spans="1:5" ht="15" customHeight="1">
      <c r="A63" s="81" t="s">
        <v>12</v>
      </c>
      <c r="B63" s="84" t="s">
        <v>58</v>
      </c>
      <c r="C63" s="79"/>
      <c r="D63" s="8"/>
      <c r="E63" s="9"/>
    </row>
    <row r="64" spans="1:5" ht="15" customHeight="1">
      <c r="A64" s="81" t="s">
        <v>15</v>
      </c>
      <c r="B64" s="84" t="s">
        <v>59</v>
      </c>
      <c r="C64" s="79"/>
      <c r="D64" s="8"/>
      <c r="E64" s="9"/>
    </row>
    <row r="65" spans="1:5" ht="15" customHeight="1">
      <c r="A65" s="81"/>
      <c r="B65" s="82" t="s">
        <v>13</v>
      </c>
      <c r="C65" s="79"/>
      <c r="D65" s="8"/>
      <c r="E65" s="9"/>
    </row>
    <row r="66" spans="1:5" ht="15" customHeight="1">
      <c r="A66" s="81">
        <v>3</v>
      </c>
      <c r="B66" s="82" t="s">
        <v>60</v>
      </c>
      <c r="C66" s="79"/>
      <c r="D66" s="8"/>
      <c r="E66" s="9"/>
    </row>
    <row r="67" spans="1:5" ht="15" customHeight="1">
      <c r="A67" s="81" t="s">
        <v>9</v>
      </c>
      <c r="B67" s="84" t="s">
        <v>61</v>
      </c>
      <c r="C67" s="79" t="s">
        <v>158</v>
      </c>
      <c r="D67" s="8">
        <v>24972015</v>
      </c>
      <c r="E67" s="9">
        <v>24612302</v>
      </c>
    </row>
    <row r="68" spans="1:5" ht="15" customHeight="1">
      <c r="A68" s="81" t="s">
        <v>12</v>
      </c>
      <c r="B68" s="84" t="s">
        <v>62</v>
      </c>
      <c r="C68" s="79"/>
      <c r="D68" s="8"/>
      <c r="E68" s="9">
        <v>2000</v>
      </c>
    </row>
    <row r="69" spans="1:5" ht="15" customHeight="1">
      <c r="A69" s="81" t="s">
        <v>15</v>
      </c>
      <c r="B69" s="84" t="s">
        <v>63</v>
      </c>
      <c r="C69" s="79" t="s">
        <v>159</v>
      </c>
      <c r="D69" s="8">
        <v>2238391</v>
      </c>
      <c r="E69" s="9">
        <v>5675261</v>
      </c>
    </row>
    <row r="70" spans="1:5" ht="15" customHeight="1">
      <c r="A70" s="81" t="s">
        <v>16</v>
      </c>
      <c r="B70" s="84" t="s">
        <v>64</v>
      </c>
      <c r="C70" s="79"/>
      <c r="D70" s="8"/>
      <c r="E70" s="9"/>
    </row>
    <row r="71" spans="1:5" ht="15" customHeight="1">
      <c r="A71" s="81" t="s">
        <v>25</v>
      </c>
      <c r="B71" s="84" t="s">
        <v>65</v>
      </c>
      <c r="C71" s="79"/>
      <c r="D71" s="94">
        <v>203792</v>
      </c>
      <c r="E71" s="95">
        <v>614309</v>
      </c>
    </row>
    <row r="72" spans="1:5" ht="15" customHeight="1">
      <c r="A72" s="81"/>
      <c r="B72" s="82" t="s">
        <v>21</v>
      </c>
      <c r="C72" s="79"/>
      <c r="D72" s="6">
        <f>+D67+D69+D68+D71</f>
        <v>27414198</v>
      </c>
      <c r="E72" s="7">
        <f>+E67+E69+E68+E71</f>
        <v>30903872</v>
      </c>
    </row>
    <row r="73" spans="1:5" ht="15" customHeight="1">
      <c r="A73" s="81">
        <v>4</v>
      </c>
      <c r="B73" s="82" t="s">
        <v>66</v>
      </c>
      <c r="C73" s="79"/>
      <c r="D73" s="8"/>
      <c r="E73" s="9"/>
    </row>
    <row r="74" spans="1:5" ht="15" customHeight="1">
      <c r="A74" s="81">
        <v>5</v>
      </c>
      <c r="B74" s="82" t="s">
        <v>67</v>
      </c>
      <c r="C74" s="79" t="s">
        <v>192</v>
      </c>
      <c r="D74" s="8"/>
      <c r="E74" s="9"/>
    </row>
    <row r="75" spans="1:5" ht="10.5" customHeight="1">
      <c r="A75" s="81"/>
      <c r="B75" s="82"/>
      <c r="C75" s="79"/>
      <c r="D75" s="8"/>
      <c r="E75" s="9"/>
    </row>
    <row r="76" spans="1:5" ht="15" customHeight="1">
      <c r="A76" s="81"/>
      <c r="B76" s="43" t="s">
        <v>68</v>
      </c>
      <c r="C76" s="44"/>
      <c r="D76" s="45">
        <f>+D74+D72</f>
        <v>27414198</v>
      </c>
      <c r="E76" s="52">
        <f>+E74+E72</f>
        <v>30903872</v>
      </c>
    </row>
    <row r="77" spans="1:5" ht="9.75" customHeight="1">
      <c r="A77" s="81"/>
      <c r="B77" s="93"/>
      <c r="C77" s="79"/>
      <c r="D77" s="8"/>
      <c r="E77" s="9"/>
    </row>
    <row r="78" spans="1:5" ht="15" customHeight="1">
      <c r="A78" s="81" t="s">
        <v>1</v>
      </c>
      <c r="B78" s="82" t="s">
        <v>69</v>
      </c>
      <c r="C78" s="79"/>
      <c r="D78" s="8"/>
      <c r="E78" s="9"/>
    </row>
    <row r="79" spans="1:5" ht="15" customHeight="1">
      <c r="A79" s="81">
        <v>1</v>
      </c>
      <c r="B79" s="82" t="s">
        <v>70</v>
      </c>
      <c r="C79" s="79"/>
      <c r="D79" s="8"/>
      <c r="E79" s="9"/>
    </row>
    <row r="80" spans="1:5" ht="15" customHeight="1">
      <c r="A80" s="81" t="s">
        <v>9</v>
      </c>
      <c r="B80" s="84" t="s">
        <v>187</v>
      </c>
      <c r="C80" s="79" t="s">
        <v>160</v>
      </c>
      <c r="D80" s="8">
        <v>2951433237</v>
      </c>
      <c r="E80" s="9">
        <v>2966541298</v>
      </c>
    </row>
    <row r="81" spans="1:5" ht="15" customHeight="1">
      <c r="A81" s="81" t="s">
        <v>12</v>
      </c>
      <c r="B81" s="84" t="s">
        <v>203</v>
      </c>
      <c r="C81" s="79" t="s">
        <v>226</v>
      </c>
      <c r="D81" s="8">
        <v>54664746</v>
      </c>
      <c r="E81" s="9">
        <v>17350299</v>
      </c>
    </row>
    <row r="82" spans="1:5" ht="15" customHeight="1">
      <c r="A82" s="81"/>
      <c r="B82" s="82" t="s">
        <v>40</v>
      </c>
      <c r="C82" s="79"/>
      <c r="D82" s="6">
        <f>+D80+D81</f>
        <v>3006097983</v>
      </c>
      <c r="E82" s="7">
        <f>+E80+E81</f>
        <v>2983891597</v>
      </c>
    </row>
    <row r="83" spans="1:5" ht="15" customHeight="1">
      <c r="A83" s="81">
        <v>2</v>
      </c>
      <c r="B83" s="82" t="s">
        <v>71</v>
      </c>
      <c r="C83" s="79"/>
      <c r="D83" s="6"/>
      <c r="E83" s="7"/>
    </row>
    <row r="84" spans="1:5" ht="15" customHeight="1">
      <c r="A84" s="81">
        <v>3</v>
      </c>
      <c r="B84" s="82" t="s">
        <v>72</v>
      </c>
      <c r="C84" s="79"/>
      <c r="D84" s="8"/>
      <c r="E84" s="9"/>
    </row>
    <row r="85" spans="1:5" ht="15" customHeight="1">
      <c r="A85" s="81">
        <v>4</v>
      </c>
      <c r="B85" s="82" t="s">
        <v>66</v>
      </c>
      <c r="C85" s="79"/>
      <c r="D85" s="6">
        <f>+D86+D87</f>
        <v>2180253265</v>
      </c>
      <c r="E85" s="7">
        <f>+E86+E87</f>
        <v>2282576469</v>
      </c>
    </row>
    <row r="86" spans="1:5" ht="15" customHeight="1">
      <c r="A86" s="81" t="s">
        <v>9</v>
      </c>
      <c r="B86" s="84" t="s">
        <v>202</v>
      </c>
      <c r="C86" s="79" t="s">
        <v>205</v>
      </c>
      <c r="D86" s="8">
        <v>2179191951</v>
      </c>
      <c r="E86" s="9">
        <v>2281397233</v>
      </c>
    </row>
    <row r="87" spans="1:5" ht="15" customHeight="1">
      <c r="A87" s="81" t="s">
        <v>12</v>
      </c>
      <c r="B87" s="84" t="s">
        <v>204</v>
      </c>
      <c r="C87" s="79"/>
      <c r="D87" s="8">
        <v>1061314</v>
      </c>
      <c r="E87" s="9">
        <v>1179236</v>
      </c>
    </row>
    <row r="88" spans="1:5" ht="15" customHeight="1">
      <c r="A88" s="81"/>
      <c r="B88" s="43" t="s">
        <v>73</v>
      </c>
      <c r="C88" s="44"/>
      <c r="D88" s="45">
        <f>+D85+D82</f>
        <v>5186351248</v>
      </c>
      <c r="E88" s="52">
        <f>+E85+E82</f>
        <v>5266468066</v>
      </c>
    </row>
    <row r="89" spans="1:5" ht="15" customHeight="1">
      <c r="A89" s="53"/>
      <c r="B89" s="54" t="s">
        <v>74</v>
      </c>
      <c r="C89" s="55"/>
      <c r="D89" s="56">
        <f>+D88+D76</f>
        <v>5213765446</v>
      </c>
      <c r="E89" s="57">
        <f>+E88+E76</f>
        <v>5297371938</v>
      </c>
    </row>
    <row r="90" spans="1:5" ht="10.5" customHeight="1">
      <c r="A90" s="81"/>
      <c r="B90" s="93"/>
      <c r="C90" s="79"/>
      <c r="D90" s="8"/>
      <c r="E90" s="9"/>
    </row>
    <row r="91" spans="1:5" ht="15" customHeight="1">
      <c r="A91" s="81" t="s">
        <v>2</v>
      </c>
      <c r="B91" s="82" t="s">
        <v>75</v>
      </c>
      <c r="C91" s="79"/>
      <c r="D91" s="8"/>
      <c r="E91" s="9"/>
    </row>
    <row r="92" spans="1:5" ht="15" customHeight="1">
      <c r="A92" s="81">
        <v>1</v>
      </c>
      <c r="B92" s="96" t="s">
        <v>76</v>
      </c>
      <c r="C92" s="79"/>
      <c r="D92" s="8"/>
      <c r="E92" s="9"/>
    </row>
    <row r="93" spans="1:5" ht="30" customHeight="1">
      <c r="A93" s="81">
        <v>2</v>
      </c>
      <c r="B93" s="96" t="s">
        <v>172</v>
      </c>
      <c r="C93" s="79"/>
      <c r="D93" s="8"/>
      <c r="E93" s="9"/>
    </row>
    <row r="94" spans="1:5" ht="15" customHeight="1">
      <c r="A94" s="81">
        <v>3</v>
      </c>
      <c r="B94" s="82" t="s">
        <v>77</v>
      </c>
      <c r="C94" s="79" t="s">
        <v>161</v>
      </c>
      <c r="D94" s="6">
        <v>155584003</v>
      </c>
      <c r="E94" s="7">
        <v>155584003</v>
      </c>
    </row>
    <row r="95" spans="1:5" ht="15" customHeight="1">
      <c r="A95" s="81">
        <v>4</v>
      </c>
      <c r="B95" s="82" t="s">
        <v>78</v>
      </c>
      <c r="C95" s="79"/>
      <c r="D95" s="8"/>
      <c r="E95" s="9"/>
    </row>
    <row r="96" spans="1:5" ht="15" customHeight="1">
      <c r="A96" s="81">
        <v>5</v>
      </c>
      <c r="B96" s="82" t="s">
        <v>79</v>
      </c>
      <c r="C96" s="79"/>
      <c r="D96" s="8"/>
      <c r="E96" s="9"/>
    </row>
    <row r="97" spans="1:6" ht="15" customHeight="1">
      <c r="A97" s="81">
        <v>6</v>
      </c>
      <c r="B97" s="82" t="s">
        <v>80</v>
      </c>
      <c r="C97" s="79" t="s">
        <v>162</v>
      </c>
      <c r="D97" s="6">
        <v>27122404</v>
      </c>
      <c r="E97" s="7">
        <v>21368274</v>
      </c>
    </row>
    <row r="98" spans="1:6" ht="15" customHeight="1">
      <c r="A98" s="81">
        <v>7</v>
      </c>
      <c r="B98" s="82" t="s">
        <v>81</v>
      </c>
      <c r="C98" s="79" t="s">
        <v>163</v>
      </c>
      <c r="D98" s="6">
        <v>1595435</v>
      </c>
      <c r="E98" s="7">
        <v>1256957</v>
      </c>
    </row>
    <row r="99" spans="1:6" ht="15" customHeight="1">
      <c r="A99" s="81">
        <v>8</v>
      </c>
      <c r="B99" s="82" t="s">
        <v>82</v>
      </c>
      <c r="C99" s="79" t="s">
        <v>145</v>
      </c>
      <c r="D99" s="6">
        <v>6407302</v>
      </c>
      <c r="E99" s="7">
        <v>6407302</v>
      </c>
    </row>
    <row r="100" spans="1:6" ht="15" customHeight="1">
      <c r="A100" s="81">
        <v>9</v>
      </c>
      <c r="B100" s="82" t="s">
        <v>83</v>
      </c>
      <c r="C100" s="79"/>
      <c r="D100" s="8"/>
      <c r="E100" s="9"/>
    </row>
    <row r="101" spans="1:6" ht="15" customHeight="1">
      <c r="A101" s="81">
        <v>10</v>
      </c>
      <c r="B101" s="82" t="s">
        <v>146</v>
      </c>
      <c r="C101" s="79"/>
      <c r="D101" s="6">
        <v>5122423</v>
      </c>
      <c r="E101" s="7">
        <v>6769565</v>
      </c>
    </row>
    <row r="102" spans="1:6" ht="9.75" customHeight="1">
      <c r="A102" s="81"/>
      <c r="B102" s="82"/>
      <c r="C102" s="79"/>
      <c r="D102" s="8"/>
      <c r="E102" s="9"/>
    </row>
    <row r="103" spans="1:6" ht="15" customHeight="1">
      <c r="A103" s="81"/>
      <c r="B103" s="43" t="s">
        <v>84</v>
      </c>
      <c r="C103" s="44"/>
      <c r="D103" s="45">
        <f>+D94+D97+D99+D101+D98</f>
        <v>195831567</v>
      </c>
      <c r="E103" s="52">
        <f>+E94+E97+E99+E101+E98</f>
        <v>191386101</v>
      </c>
      <c r="F103" s="97"/>
    </row>
    <row r="104" spans="1:6" ht="5.25" customHeight="1">
      <c r="A104" s="81"/>
      <c r="B104" s="82"/>
      <c r="C104" s="79"/>
      <c r="D104" s="8"/>
      <c r="E104" s="9"/>
    </row>
    <row r="105" spans="1:6" ht="18" customHeight="1" thickBot="1">
      <c r="A105" s="47"/>
      <c r="B105" s="58" t="s">
        <v>85</v>
      </c>
      <c r="C105" s="49"/>
      <c r="D105" s="50">
        <f>+D103+D89</f>
        <v>5409597013</v>
      </c>
      <c r="E105" s="59">
        <f>+E103+E89</f>
        <v>5488758039</v>
      </c>
    </row>
    <row r="106" spans="1:6" ht="14.25" customHeight="1" thickTop="1">
      <c r="A106" s="90"/>
      <c r="B106" s="98"/>
      <c r="C106" s="90"/>
      <c r="D106" s="99"/>
      <c r="E106" s="90"/>
    </row>
    <row r="107" spans="1:6" ht="14.25" customHeight="1"/>
    <row r="108" spans="1:6" ht="14.25" customHeight="1"/>
    <row r="109" spans="1:6" ht="14.25" customHeight="1"/>
    <row r="110" spans="1:6" ht="14.25" customHeight="1">
      <c r="A110" s="75"/>
      <c r="B110" s="75"/>
      <c r="C110" s="75"/>
      <c r="D110" s="75"/>
      <c r="E110" s="75"/>
    </row>
    <row r="111" spans="1:6" ht="14.25" customHeight="1">
      <c r="A111" s="146" t="s">
        <v>219</v>
      </c>
      <c r="B111" s="146"/>
      <c r="C111" s="146"/>
      <c r="D111" s="146"/>
      <c r="E111" s="146"/>
    </row>
    <row r="112" spans="1:6" ht="14.25" customHeight="1">
      <c r="A112" s="75"/>
      <c r="B112" s="75"/>
      <c r="C112" s="75"/>
      <c r="D112" s="75"/>
      <c r="E112" s="75"/>
    </row>
    <row r="113" spans="1:8" ht="14.25" customHeight="1" thickBot="1">
      <c r="A113" s="75"/>
      <c r="B113" s="75"/>
      <c r="C113" s="75"/>
      <c r="D113" s="75"/>
      <c r="E113" s="75"/>
    </row>
    <row r="114" spans="1:8" ht="18.95" customHeight="1" thickTop="1">
      <c r="A114" s="147" t="s">
        <v>3</v>
      </c>
      <c r="B114" s="149" t="s">
        <v>86</v>
      </c>
      <c r="C114" s="149" t="s">
        <v>6</v>
      </c>
      <c r="D114" s="60" t="s">
        <v>87</v>
      </c>
      <c r="E114" s="61" t="s">
        <v>215</v>
      </c>
    </row>
    <row r="115" spans="1:8" ht="18.95" customHeight="1">
      <c r="A115" s="148"/>
      <c r="B115" s="150"/>
      <c r="C115" s="150"/>
      <c r="D115" s="62">
        <v>2011</v>
      </c>
      <c r="E115" s="63">
        <v>2010</v>
      </c>
    </row>
    <row r="116" spans="1:8" ht="18.95" customHeight="1">
      <c r="A116" s="100">
        <v>1</v>
      </c>
      <c r="B116" s="101" t="s">
        <v>88</v>
      </c>
      <c r="C116" s="102" t="s">
        <v>153</v>
      </c>
      <c r="D116" s="103">
        <v>221507346</v>
      </c>
      <c r="E116" s="104">
        <v>212158452</v>
      </c>
      <c r="G116" s="97"/>
      <c r="H116" s="97"/>
    </row>
    <row r="117" spans="1:8" ht="18.95" customHeight="1">
      <c r="A117" s="81">
        <v>2</v>
      </c>
      <c r="B117" s="82" t="s">
        <v>89</v>
      </c>
      <c r="C117" s="79" t="s">
        <v>154</v>
      </c>
      <c r="D117" s="6">
        <f>9747177+63042</f>
        <v>9810219</v>
      </c>
      <c r="E117" s="7">
        <v>10229486</v>
      </c>
    </row>
    <row r="118" spans="1:8" ht="18.95" customHeight="1">
      <c r="A118" s="81">
        <v>4</v>
      </c>
      <c r="B118" s="82" t="s">
        <v>216</v>
      </c>
      <c r="C118" s="79" t="s">
        <v>155</v>
      </c>
      <c r="D118" s="8">
        <v>-24125837</v>
      </c>
      <c r="E118" s="9">
        <v>-21477966</v>
      </c>
    </row>
    <row r="119" spans="1:8" ht="18.95" customHeight="1">
      <c r="A119" s="81">
        <v>5</v>
      </c>
      <c r="B119" s="96" t="s">
        <v>90</v>
      </c>
      <c r="C119" s="79"/>
      <c r="D119" s="79"/>
      <c r="E119" s="9"/>
    </row>
    <row r="120" spans="1:8" ht="18.95" customHeight="1">
      <c r="A120" s="81"/>
      <c r="B120" s="84" t="s">
        <v>91</v>
      </c>
      <c r="C120" s="79"/>
      <c r="D120" s="8">
        <v>-61996600</v>
      </c>
      <c r="E120" s="9">
        <v>-53433860</v>
      </c>
    </row>
    <row r="121" spans="1:8" ht="18.95" customHeight="1">
      <c r="A121" s="81"/>
      <c r="B121" s="84" t="s">
        <v>92</v>
      </c>
      <c r="C121" s="79"/>
      <c r="D121" s="8">
        <v>-5781768</v>
      </c>
      <c r="E121" s="9">
        <v>-14048475</v>
      </c>
    </row>
    <row r="122" spans="1:8" ht="18.95" customHeight="1">
      <c r="A122" s="81"/>
      <c r="B122" s="84" t="s">
        <v>93</v>
      </c>
      <c r="C122" s="79"/>
      <c r="D122" s="8">
        <v>-10030344</v>
      </c>
      <c r="E122" s="9">
        <v>-8680794</v>
      </c>
    </row>
    <row r="123" spans="1:8" s="85" customFormat="1" ht="18.95" customHeight="1">
      <c r="A123" s="81">
        <v>6</v>
      </c>
      <c r="B123" s="82" t="s">
        <v>94</v>
      </c>
      <c r="C123" s="79" t="s">
        <v>162</v>
      </c>
      <c r="D123" s="8"/>
      <c r="E123" s="9"/>
    </row>
    <row r="124" spans="1:8" s="85" customFormat="1" ht="18.95" customHeight="1">
      <c r="A124" s="81"/>
      <c r="B124" s="84" t="s">
        <v>217</v>
      </c>
      <c r="C124" s="79"/>
      <c r="D124" s="8">
        <v>-159094252</v>
      </c>
      <c r="E124" s="9">
        <v>-191186716</v>
      </c>
    </row>
    <row r="125" spans="1:8" s="85" customFormat="1" ht="18.95" customHeight="1">
      <c r="A125" s="81"/>
      <c r="B125" s="84" t="s">
        <v>218</v>
      </c>
      <c r="C125" s="79"/>
      <c r="D125" s="8">
        <v>104323206</v>
      </c>
      <c r="E125" s="9">
        <v>125413514</v>
      </c>
    </row>
    <row r="126" spans="1:8" ht="18.95" customHeight="1">
      <c r="A126" s="81">
        <v>7</v>
      </c>
      <c r="B126" s="82" t="s">
        <v>95</v>
      </c>
      <c r="C126" s="79"/>
      <c r="D126" s="8"/>
      <c r="E126" s="7"/>
    </row>
    <row r="127" spans="1:8" ht="18.95" customHeight="1">
      <c r="A127" s="81"/>
      <c r="B127" s="105" t="s">
        <v>173</v>
      </c>
      <c r="C127" s="79"/>
      <c r="D127" s="8">
        <v>-24466009</v>
      </c>
      <c r="E127" s="9">
        <v>-27725533</v>
      </c>
    </row>
    <row r="128" spans="1:8" ht="18.95" customHeight="1">
      <c r="A128" s="81"/>
      <c r="B128" s="105" t="s">
        <v>174</v>
      </c>
      <c r="C128" s="79"/>
      <c r="D128" s="8">
        <v>-16422106</v>
      </c>
      <c r="E128" s="9">
        <v>-14367788</v>
      </c>
    </row>
    <row r="129" spans="1:6" ht="18.95" customHeight="1">
      <c r="A129" s="81"/>
      <c r="B129" s="105" t="s">
        <v>175</v>
      </c>
      <c r="C129" s="79"/>
      <c r="D129" s="8">
        <v>-5439450</v>
      </c>
      <c r="E129" s="9">
        <v>-6184357</v>
      </c>
    </row>
    <row r="130" spans="1:6" ht="18.95" customHeight="1">
      <c r="A130" s="81"/>
      <c r="B130" s="105" t="s">
        <v>95</v>
      </c>
      <c r="C130" s="79"/>
      <c r="D130" s="8">
        <v>-1093547</v>
      </c>
      <c r="E130" s="9">
        <v>-1627165</v>
      </c>
    </row>
    <row r="131" spans="1:6" ht="18.95" customHeight="1">
      <c r="A131" s="53">
        <v>8</v>
      </c>
      <c r="B131" s="64" t="s">
        <v>96</v>
      </c>
      <c r="C131" s="55" t="s">
        <v>145</v>
      </c>
      <c r="D131" s="56">
        <f>SUM(D118:D130)</f>
        <v>-204126707</v>
      </c>
      <c r="E131" s="57">
        <f>SUM(E118:E130)</f>
        <v>-213319140</v>
      </c>
    </row>
    <row r="132" spans="1:6" ht="27.75" customHeight="1">
      <c r="A132" s="81">
        <v>9</v>
      </c>
      <c r="B132" s="96" t="s">
        <v>109</v>
      </c>
      <c r="C132" s="79"/>
      <c r="D132" s="8">
        <f>+D116+D117+D131</f>
        <v>27190858</v>
      </c>
      <c r="E132" s="9">
        <f>+E116+E117+E131</f>
        <v>9068798</v>
      </c>
    </row>
    <row r="133" spans="1:6" ht="30.75" customHeight="1">
      <c r="A133" s="81">
        <v>10</v>
      </c>
      <c r="B133" s="96" t="s">
        <v>97</v>
      </c>
      <c r="C133" s="79"/>
      <c r="D133" s="79"/>
      <c r="E133" s="9"/>
    </row>
    <row r="134" spans="1:6" ht="30.75" customHeight="1">
      <c r="A134" s="81">
        <v>11</v>
      </c>
      <c r="B134" s="96" t="s">
        <v>98</v>
      </c>
      <c r="C134" s="79"/>
      <c r="D134" s="79"/>
      <c r="E134" s="9"/>
    </row>
    <row r="135" spans="1:6" s="85" customFormat="1" ht="23.25" customHeight="1">
      <c r="A135" s="81">
        <v>12</v>
      </c>
      <c r="B135" s="96" t="s">
        <v>99</v>
      </c>
      <c r="C135" s="79"/>
      <c r="D135" s="79"/>
      <c r="E135" s="9"/>
    </row>
    <row r="136" spans="1:6" s="85" customFormat="1" ht="28.5" customHeight="1">
      <c r="A136" s="81" t="s">
        <v>195</v>
      </c>
      <c r="B136" s="106" t="s">
        <v>100</v>
      </c>
      <c r="C136" s="79"/>
      <c r="D136" s="79"/>
      <c r="E136" s="9"/>
    </row>
    <row r="137" spans="1:6" ht="24" customHeight="1">
      <c r="A137" s="81" t="s">
        <v>196</v>
      </c>
      <c r="B137" s="106" t="s">
        <v>101</v>
      </c>
      <c r="C137" s="79" t="s">
        <v>156</v>
      </c>
      <c r="D137" s="79"/>
      <c r="E137" s="9"/>
    </row>
    <row r="138" spans="1:6" ht="18.95" customHeight="1">
      <c r="A138" s="81"/>
      <c r="B138" s="84" t="s">
        <v>220</v>
      </c>
      <c r="C138" s="79"/>
      <c r="D138" s="8">
        <v>26213111</v>
      </c>
      <c r="E138" s="9">
        <v>27413197</v>
      </c>
      <c r="F138" s="97"/>
    </row>
    <row r="139" spans="1:6" ht="18.95" customHeight="1">
      <c r="A139" s="81"/>
      <c r="B139" s="84" t="s">
        <v>221</v>
      </c>
      <c r="C139" s="79"/>
      <c r="D139" s="8">
        <v>-47326483</v>
      </c>
      <c r="E139" s="9">
        <v>-28752028</v>
      </c>
    </row>
    <row r="140" spans="1:6" ht="18.95" customHeight="1">
      <c r="A140" s="81" t="s">
        <v>197</v>
      </c>
      <c r="B140" s="106" t="s">
        <v>102</v>
      </c>
      <c r="C140" s="79" t="s">
        <v>157</v>
      </c>
      <c r="D140" s="8">
        <v>-343687</v>
      </c>
      <c r="E140" s="9">
        <v>-94228</v>
      </c>
    </row>
    <row r="141" spans="1:6" s="85" customFormat="1" ht="18.95" customHeight="1">
      <c r="A141" s="81" t="s">
        <v>198</v>
      </c>
      <c r="B141" s="106" t="s">
        <v>103</v>
      </c>
      <c r="C141" s="79" t="s">
        <v>193</v>
      </c>
      <c r="D141" s="107"/>
      <c r="E141" s="9"/>
    </row>
    <row r="142" spans="1:6" ht="18.95" customHeight="1">
      <c r="A142" s="53">
        <v>13</v>
      </c>
      <c r="B142" s="65" t="s">
        <v>104</v>
      </c>
      <c r="C142" s="55"/>
      <c r="D142" s="56">
        <f>SUM(D138:D141)</f>
        <v>-21457059</v>
      </c>
      <c r="E142" s="57">
        <f>SUM(E138:E141)</f>
        <v>-1433059</v>
      </c>
    </row>
    <row r="143" spans="1:6" ht="18.95" customHeight="1">
      <c r="A143" s="66">
        <v>14</v>
      </c>
      <c r="B143" s="43" t="s">
        <v>105</v>
      </c>
      <c r="C143" s="44"/>
      <c r="D143" s="45">
        <f>+D142+D132</f>
        <v>5733799</v>
      </c>
      <c r="E143" s="52">
        <f>+E142+E132</f>
        <v>7635739</v>
      </c>
    </row>
    <row r="144" spans="1:6" s="85" customFormat="1" ht="18.95" customHeight="1">
      <c r="A144" s="81">
        <v>15</v>
      </c>
      <c r="B144" s="82" t="s">
        <v>106</v>
      </c>
      <c r="C144" s="79" t="s">
        <v>164</v>
      </c>
      <c r="D144" s="6">
        <v>-611376</v>
      </c>
      <c r="E144" s="7">
        <v>-866174</v>
      </c>
    </row>
    <row r="145" spans="1:5" ht="18.95" customHeight="1">
      <c r="A145" s="53">
        <v>16</v>
      </c>
      <c r="B145" s="54" t="s">
        <v>107</v>
      </c>
      <c r="C145" s="55"/>
      <c r="D145" s="56">
        <f>+D143+D144</f>
        <v>5122423</v>
      </c>
      <c r="E145" s="108">
        <f>+E143+E144</f>
        <v>6769565</v>
      </c>
    </row>
    <row r="146" spans="1:5" ht="18.95" customHeight="1" thickBot="1">
      <c r="A146" s="109">
        <v>17</v>
      </c>
      <c r="B146" s="110" t="s">
        <v>108</v>
      </c>
      <c r="C146" s="111"/>
      <c r="D146" s="111"/>
      <c r="E146" s="112"/>
    </row>
    <row r="147" spans="1:5" ht="18.75" customHeight="1" thickTop="1">
      <c r="A147" s="90"/>
      <c r="B147" s="113"/>
      <c r="C147" s="90"/>
      <c r="D147" s="90"/>
      <c r="E147" s="90"/>
    </row>
    <row r="148" spans="1:5" ht="18.75" customHeight="1">
      <c r="A148" s="90"/>
      <c r="B148" s="113"/>
      <c r="C148" s="90"/>
      <c r="D148" s="90"/>
      <c r="E148" s="90"/>
    </row>
    <row r="149" spans="1:5" ht="18.75" customHeight="1">
      <c r="A149" s="90"/>
      <c r="B149" s="113"/>
      <c r="C149" s="90"/>
      <c r="D149" s="90"/>
      <c r="E149" s="90"/>
    </row>
    <row r="150" spans="1:5" ht="18.75" customHeight="1">
      <c r="A150" s="90"/>
      <c r="B150" s="113"/>
      <c r="C150" s="90"/>
      <c r="D150" s="90"/>
      <c r="E150" s="90"/>
    </row>
    <row r="151" spans="1:5">
      <c r="A151" s="153" t="s">
        <v>222</v>
      </c>
      <c r="B151" s="153"/>
      <c r="C151" s="153"/>
      <c r="D151" s="153"/>
      <c r="E151" s="153"/>
    </row>
    <row r="152" spans="1:5" ht="15.75" thickBot="1">
      <c r="A152" s="114"/>
      <c r="B152" s="114"/>
      <c r="C152" s="114"/>
      <c r="D152" s="114"/>
      <c r="E152" s="114"/>
    </row>
    <row r="153" spans="1:5" ht="18" customHeight="1" thickTop="1">
      <c r="A153" s="154"/>
      <c r="B153" s="156" t="s">
        <v>111</v>
      </c>
      <c r="C153" s="149" t="s">
        <v>6</v>
      </c>
      <c r="D153" s="60" t="s">
        <v>87</v>
      </c>
      <c r="E153" s="61" t="s">
        <v>215</v>
      </c>
    </row>
    <row r="154" spans="1:5" ht="18" customHeight="1">
      <c r="A154" s="155"/>
      <c r="B154" s="157"/>
      <c r="C154" s="150"/>
      <c r="D154" s="62">
        <v>2011</v>
      </c>
      <c r="E154" s="63">
        <v>2010</v>
      </c>
    </row>
    <row r="155" spans="1:5" ht="18" customHeight="1">
      <c r="A155" s="115"/>
      <c r="B155" s="116" t="s">
        <v>110</v>
      </c>
      <c r="C155" s="117"/>
      <c r="D155" s="117"/>
      <c r="E155" s="118"/>
    </row>
    <row r="156" spans="1:5" ht="20.25" customHeight="1">
      <c r="A156" s="119"/>
      <c r="B156" s="8" t="s">
        <v>112</v>
      </c>
      <c r="C156" s="120"/>
      <c r="D156" s="8">
        <v>234871203</v>
      </c>
      <c r="E156" s="9">
        <v>229923703</v>
      </c>
    </row>
    <row r="157" spans="1:5" ht="20.25" customHeight="1">
      <c r="A157" s="119"/>
      <c r="B157" s="121" t="s">
        <v>113</v>
      </c>
      <c r="C157" s="107"/>
      <c r="D157" s="8">
        <v>6436466</v>
      </c>
      <c r="E157" s="9">
        <v>5182901</v>
      </c>
    </row>
    <row r="158" spans="1:5" ht="20.25" customHeight="1">
      <c r="A158" s="119"/>
      <c r="B158" s="121" t="s">
        <v>165</v>
      </c>
      <c r="C158" s="107"/>
      <c r="D158" s="8">
        <v>-40686835</v>
      </c>
      <c r="E158" s="9">
        <v>-23616708</v>
      </c>
    </row>
    <row r="159" spans="1:5" ht="29.25" customHeight="1">
      <c r="A159" s="119"/>
      <c r="B159" s="121" t="s">
        <v>167</v>
      </c>
      <c r="C159" s="107"/>
      <c r="D159" s="8">
        <v>-25168270</v>
      </c>
      <c r="E159" s="9">
        <v>-22724228</v>
      </c>
    </row>
    <row r="160" spans="1:5" ht="21" customHeight="1">
      <c r="A160" s="119"/>
      <c r="B160" s="121" t="s">
        <v>166</v>
      </c>
      <c r="C160" s="107"/>
      <c r="D160" s="8">
        <v>-54046733</v>
      </c>
      <c r="E160" s="9">
        <v>-55061149</v>
      </c>
    </row>
    <row r="161" spans="1:5" ht="21.75" customHeight="1">
      <c r="A161" s="119"/>
      <c r="B161" s="121" t="s">
        <v>114</v>
      </c>
      <c r="C161" s="120"/>
      <c r="D161" s="8">
        <v>-10012036</v>
      </c>
      <c r="E161" s="9">
        <v>-11401729</v>
      </c>
    </row>
    <row r="162" spans="1:5" ht="21.75" customHeight="1">
      <c r="A162" s="119"/>
      <c r="B162" s="121" t="s">
        <v>168</v>
      </c>
      <c r="C162" s="120"/>
      <c r="D162" s="8">
        <v>-36387025</v>
      </c>
      <c r="E162" s="9">
        <v>-30454395</v>
      </c>
    </row>
    <row r="163" spans="1:5" ht="21.75" customHeight="1">
      <c r="A163" s="119"/>
      <c r="B163" s="121" t="s">
        <v>169</v>
      </c>
      <c r="C163" s="120"/>
      <c r="D163" s="8">
        <v>-16511823</v>
      </c>
      <c r="E163" s="9">
        <v>-14365451</v>
      </c>
    </row>
    <row r="164" spans="1:5" ht="21.75" customHeight="1">
      <c r="A164" s="119"/>
      <c r="B164" s="121" t="s">
        <v>170</v>
      </c>
      <c r="C164" s="120"/>
      <c r="D164" s="8">
        <v>-7516708</v>
      </c>
      <c r="E164" s="9">
        <v>-6565591</v>
      </c>
    </row>
    <row r="165" spans="1:5" ht="21.75" customHeight="1">
      <c r="A165" s="119"/>
      <c r="B165" s="8" t="s">
        <v>115</v>
      </c>
      <c r="C165" s="120"/>
      <c r="D165" s="8">
        <v>-951862</v>
      </c>
      <c r="E165" s="9">
        <v>-944308</v>
      </c>
    </row>
    <row r="166" spans="1:5" ht="18" customHeight="1">
      <c r="A166" s="119"/>
      <c r="B166" s="8" t="s">
        <v>223</v>
      </c>
      <c r="C166" s="120"/>
      <c r="D166" s="8">
        <v>-2062981</v>
      </c>
      <c r="E166" s="9">
        <v>-4439857</v>
      </c>
    </row>
    <row r="167" spans="1:5" ht="21.75" customHeight="1">
      <c r="A167" s="119"/>
      <c r="B167" s="67" t="s">
        <v>116</v>
      </c>
      <c r="C167" s="68"/>
      <c r="D167" s="45">
        <f>SUM(D156:D166)</f>
        <v>47963396</v>
      </c>
      <c r="E167" s="52">
        <f>SUM(E156:E166)</f>
        <v>65533188</v>
      </c>
    </row>
    <row r="168" spans="1:5" ht="17.25" customHeight="1">
      <c r="A168" s="119"/>
      <c r="B168" s="122" t="s">
        <v>117</v>
      </c>
      <c r="C168" s="120"/>
      <c r="D168" s="8"/>
      <c r="E168" s="9"/>
    </row>
    <row r="169" spans="1:5" ht="29.25" customHeight="1">
      <c r="A169" s="119"/>
      <c r="B169" s="121" t="s">
        <v>118</v>
      </c>
      <c r="C169" s="120"/>
      <c r="D169" s="8"/>
      <c r="E169" s="9"/>
    </row>
    <row r="170" spans="1:5" ht="28.5" customHeight="1">
      <c r="A170" s="119"/>
      <c r="B170" s="121" t="s">
        <v>118</v>
      </c>
      <c r="C170" s="107"/>
      <c r="D170" s="8"/>
      <c r="E170" s="9"/>
    </row>
    <row r="171" spans="1:5" ht="29.25" customHeight="1">
      <c r="A171" s="119"/>
      <c r="B171" s="121" t="s">
        <v>119</v>
      </c>
      <c r="C171" s="107"/>
      <c r="D171" s="8"/>
      <c r="E171" s="9"/>
    </row>
    <row r="172" spans="1:5" ht="20.25" customHeight="1">
      <c r="A172" s="119"/>
      <c r="B172" s="121" t="s">
        <v>120</v>
      </c>
      <c r="C172" s="107"/>
      <c r="D172" s="8">
        <v>-15529465</v>
      </c>
      <c r="E172" s="9">
        <v>-11435645</v>
      </c>
    </row>
    <row r="173" spans="1:5" ht="20.25" customHeight="1">
      <c r="A173" s="119"/>
      <c r="B173" s="121" t="s">
        <v>121</v>
      </c>
      <c r="C173" s="107"/>
      <c r="D173" s="8">
        <v>26213111</v>
      </c>
      <c r="E173" s="9">
        <v>27413197</v>
      </c>
    </row>
    <row r="174" spans="1:5" ht="18" customHeight="1">
      <c r="A174" s="119"/>
      <c r="B174" s="121" t="s">
        <v>223</v>
      </c>
      <c r="C174" s="107"/>
      <c r="D174" s="8">
        <v>2300168</v>
      </c>
      <c r="E174" s="9"/>
    </row>
    <row r="175" spans="1:5" ht="28.5" customHeight="1">
      <c r="A175" s="119"/>
      <c r="B175" s="121" t="s">
        <v>122</v>
      </c>
      <c r="C175" s="120"/>
      <c r="D175" s="8"/>
      <c r="E175" s="9"/>
    </row>
    <row r="176" spans="1:5" ht="18.75" customHeight="1">
      <c r="A176" s="119"/>
      <c r="B176" s="67" t="s">
        <v>123</v>
      </c>
      <c r="C176" s="68"/>
      <c r="D176" s="45">
        <f>+D173+D172+D174</f>
        <v>12983814</v>
      </c>
      <c r="E176" s="52">
        <f>+E173+E172</f>
        <v>15977552</v>
      </c>
    </row>
    <row r="177" spans="1:5" ht="20.25" customHeight="1">
      <c r="A177" s="119"/>
      <c r="B177" s="122" t="s">
        <v>143</v>
      </c>
      <c r="C177" s="120"/>
      <c r="D177" s="8"/>
      <c r="E177" s="9"/>
    </row>
    <row r="178" spans="1:5" ht="20.25" customHeight="1">
      <c r="A178" s="119"/>
      <c r="B178" s="121" t="s">
        <v>124</v>
      </c>
      <c r="C178" s="120"/>
      <c r="D178" s="8"/>
      <c r="E178" s="9"/>
    </row>
    <row r="179" spans="1:5" ht="20.25" customHeight="1">
      <c r="A179" s="119"/>
      <c r="B179" s="121" t="s">
        <v>125</v>
      </c>
      <c r="C179" s="120"/>
      <c r="D179" s="8"/>
      <c r="E179" s="9"/>
    </row>
    <row r="180" spans="1:5" ht="20.25" customHeight="1">
      <c r="A180" s="119"/>
      <c r="B180" s="121" t="s">
        <v>126</v>
      </c>
      <c r="C180" s="120"/>
      <c r="D180" s="8">
        <v>-15450422</v>
      </c>
      <c r="E180" s="9">
        <v>-15207456</v>
      </c>
    </row>
    <row r="181" spans="1:5" ht="20.25" customHeight="1">
      <c r="A181" s="119"/>
      <c r="B181" s="121" t="s">
        <v>127</v>
      </c>
      <c r="C181" s="120"/>
      <c r="D181" s="8">
        <v>-676957</v>
      </c>
      <c r="E181" s="9">
        <v>-520803</v>
      </c>
    </row>
    <row r="182" spans="1:5" ht="20.25" customHeight="1">
      <c r="A182" s="119"/>
      <c r="B182" s="67" t="s">
        <v>128</v>
      </c>
      <c r="C182" s="68"/>
      <c r="D182" s="45">
        <f>+D180+D181</f>
        <v>-16127379</v>
      </c>
      <c r="E182" s="52">
        <f>+E180+E181</f>
        <v>-15728259</v>
      </c>
    </row>
    <row r="183" spans="1:5" ht="30" customHeight="1">
      <c r="A183" s="119"/>
      <c r="B183" s="121" t="s">
        <v>129</v>
      </c>
      <c r="C183" s="120"/>
      <c r="D183" s="8"/>
      <c r="E183" s="9"/>
    </row>
    <row r="184" spans="1:5" ht="19.5" customHeight="1">
      <c r="A184" s="119"/>
      <c r="B184" s="122" t="s">
        <v>130</v>
      </c>
      <c r="C184" s="120"/>
      <c r="D184" s="6">
        <f>+D167+D176+D182</f>
        <v>44819831</v>
      </c>
      <c r="E184" s="7">
        <f>+E167+E176+E182</f>
        <v>65782481</v>
      </c>
    </row>
    <row r="185" spans="1:5" ht="18" customHeight="1">
      <c r="A185" s="69"/>
      <c r="B185" s="70" t="s">
        <v>131</v>
      </c>
      <c r="C185" s="71"/>
      <c r="D185" s="56">
        <v>379130390</v>
      </c>
      <c r="E185" s="57">
        <v>313347909</v>
      </c>
    </row>
    <row r="186" spans="1:5" ht="21" customHeight="1" thickBot="1">
      <c r="A186" s="72"/>
      <c r="B186" s="73" t="s">
        <v>132</v>
      </c>
      <c r="C186" s="74"/>
      <c r="D186" s="50">
        <f>+D184+D185</f>
        <v>423950221</v>
      </c>
      <c r="E186" s="59">
        <f>+E184+E185</f>
        <v>379130390</v>
      </c>
    </row>
    <row r="187" spans="1:5" ht="15.75" thickTop="1"/>
  </sheetData>
  <mergeCells count="11">
    <mergeCell ref="A151:E151"/>
    <mergeCell ref="A153:A154"/>
    <mergeCell ref="B153:B154"/>
    <mergeCell ref="C153:C154"/>
    <mergeCell ref="A1:E1"/>
    <mergeCell ref="A54:E54"/>
    <mergeCell ref="A111:E111"/>
    <mergeCell ref="A114:A115"/>
    <mergeCell ref="B114:B115"/>
    <mergeCell ref="C114:C115"/>
    <mergeCell ref="A4:B4"/>
  </mergeCells>
  <phoneticPr fontId="1" type="noConversion"/>
  <pageMargins left="0.61" right="0.4" top="0.31" bottom="0.49" header="0.14000000000000001" footer="0.46"/>
  <pageSetup paperSize="9" orientation="portrait" r:id="rId1"/>
  <headerFooter alignWithMargins="0">
    <oddFooter>&amp;F</oddFooter>
  </headerFooter>
  <ignoredErrors>
    <ignoredError sqref="E1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showGridLines="0" zoomScale="70" zoomScaleNormal="70" zoomScalePageLayoutView="25" workbookViewId="0">
      <selection activeCell="C13" sqref="C13"/>
    </sheetView>
  </sheetViews>
  <sheetFormatPr defaultRowHeight="15"/>
  <cols>
    <col min="1" max="1" width="33.42578125" style="85" customWidth="1"/>
    <col min="2" max="2" width="14" style="76" customWidth="1"/>
    <col min="3" max="3" width="14" style="85" customWidth="1"/>
    <col min="4" max="4" width="14" style="132" customWidth="1"/>
    <col min="5" max="5" width="14" style="133" customWidth="1"/>
    <col min="6" max="6" width="14.7109375" style="76" customWidth="1"/>
    <col min="7" max="7" width="14" style="76" customWidth="1"/>
    <col min="8" max="8" width="15.85546875" style="76" customWidth="1"/>
    <col min="9" max="16384" width="9.140625" style="76"/>
  </cols>
  <sheetData>
    <row r="1" spans="1:8" ht="30.75" customHeight="1"/>
    <row r="2" spans="1:8" ht="15.75">
      <c r="A2" s="158" t="s">
        <v>224</v>
      </c>
      <c r="B2" s="158"/>
      <c r="C2" s="158"/>
      <c r="D2" s="158"/>
      <c r="E2" s="158"/>
      <c r="F2" s="158"/>
      <c r="G2" s="158"/>
      <c r="H2" s="158"/>
    </row>
    <row r="3" spans="1:8">
      <c r="A3" s="159" t="s">
        <v>171</v>
      </c>
      <c r="B3" s="159"/>
      <c r="C3" s="159"/>
      <c r="D3" s="159"/>
      <c r="E3" s="159"/>
      <c r="F3" s="159"/>
      <c r="G3" s="159"/>
      <c r="H3" s="159"/>
    </row>
    <row r="4" spans="1:8">
      <c r="A4" s="76"/>
      <c r="C4" s="76"/>
      <c r="D4" s="76"/>
      <c r="E4" s="76"/>
      <c r="H4" s="85"/>
    </row>
    <row r="5" spans="1:8" ht="15.75" thickBot="1">
      <c r="A5" s="76"/>
      <c r="C5" s="76"/>
      <c r="D5" s="76"/>
      <c r="E5" s="76"/>
      <c r="H5" s="85"/>
    </row>
    <row r="6" spans="1:8" ht="45.75" thickTop="1">
      <c r="A6" s="40"/>
      <c r="B6" s="1" t="s">
        <v>77</v>
      </c>
      <c r="C6" s="1" t="s">
        <v>78</v>
      </c>
      <c r="D6" s="1" t="s">
        <v>151</v>
      </c>
      <c r="E6" s="1" t="s">
        <v>133</v>
      </c>
      <c r="F6" s="1" t="s">
        <v>134</v>
      </c>
      <c r="G6" s="1" t="s">
        <v>82</v>
      </c>
      <c r="H6" s="2" t="s">
        <v>135</v>
      </c>
    </row>
    <row r="7" spans="1:8">
      <c r="A7" s="123"/>
      <c r="B7" s="124"/>
      <c r="C7" s="124"/>
      <c r="D7" s="124"/>
      <c r="E7" s="124"/>
      <c r="F7" s="124"/>
      <c r="G7" s="124"/>
      <c r="H7" s="125"/>
    </row>
    <row r="8" spans="1:8" ht="21" customHeight="1">
      <c r="A8" s="126" t="s">
        <v>206</v>
      </c>
      <c r="B8" s="6">
        <v>155584003</v>
      </c>
      <c r="C8" s="6"/>
      <c r="D8" s="6"/>
      <c r="E8" s="6">
        <v>22625231</v>
      </c>
      <c r="F8" s="6">
        <v>6769565</v>
      </c>
      <c r="G8" s="6">
        <v>6407302</v>
      </c>
      <c r="H8" s="7">
        <f>SUM(B8:G8)</f>
        <v>191386101</v>
      </c>
    </row>
    <row r="9" spans="1:8" ht="30" customHeight="1">
      <c r="A9" s="127" t="s">
        <v>136</v>
      </c>
      <c r="B9" s="8"/>
      <c r="C9" s="8"/>
      <c r="D9" s="8"/>
      <c r="E9" s="8"/>
      <c r="F9" s="8"/>
      <c r="G9" s="8"/>
      <c r="H9" s="7"/>
    </row>
    <row r="10" spans="1:8" ht="21" customHeight="1">
      <c r="A10" s="126" t="s">
        <v>137</v>
      </c>
      <c r="B10" s="6">
        <f>+B8</f>
        <v>155584003</v>
      </c>
      <c r="C10" s="6"/>
      <c r="D10" s="6"/>
      <c r="E10" s="6">
        <f>+E8</f>
        <v>22625231</v>
      </c>
      <c r="F10" s="6">
        <f>+F8</f>
        <v>6769565</v>
      </c>
      <c r="G10" s="6">
        <f>+G8</f>
        <v>6407302</v>
      </c>
      <c r="H10" s="7">
        <f>SUM(B10:G10)</f>
        <v>191386101</v>
      </c>
    </row>
    <row r="11" spans="1:8" ht="30" customHeight="1">
      <c r="A11" s="127" t="s">
        <v>147</v>
      </c>
      <c r="B11" s="8"/>
      <c r="C11" s="8"/>
      <c r="D11" s="8"/>
      <c r="E11" s="8"/>
      <c r="F11" s="8">
        <v>5122423</v>
      </c>
      <c r="G11" s="8"/>
      <c r="H11" s="9">
        <f>SUM(B11:G11)</f>
        <v>5122423</v>
      </c>
    </row>
    <row r="12" spans="1:8" ht="21" customHeight="1">
      <c r="A12" s="127" t="s">
        <v>152</v>
      </c>
      <c r="B12" s="8"/>
      <c r="C12" s="8"/>
      <c r="D12" s="8"/>
      <c r="E12" s="8"/>
      <c r="F12" s="8">
        <v>-676957</v>
      </c>
      <c r="G12" s="8"/>
      <c r="H12" s="9">
        <f>SUM(B12:G12)</f>
        <v>-676957</v>
      </c>
    </row>
    <row r="13" spans="1:8" ht="32.25" customHeight="1">
      <c r="A13" s="127" t="s">
        <v>148</v>
      </c>
      <c r="B13" s="8"/>
      <c r="C13" s="8"/>
      <c r="D13" s="8"/>
      <c r="E13" s="8">
        <v>5754130</v>
      </c>
      <c r="F13" s="8">
        <f>-+E13</f>
        <v>-5754130</v>
      </c>
      <c r="G13" s="8"/>
      <c r="H13" s="9">
        <f>SUM(B13:G13)</f>
        <v>0</v>
      </c>
    </row>
    <row r="14" spans="1:8" ht="32.25" customHeight="1">
      <c r="A14" s="127" t="s">
        <v>149</v>
      </c>
      <c r="B14" s="8"/>
      <c r="C14" s="8"/>
      <c r="D14" s="8"/>
      <c r="E14" s="8">
        <v>338478</v>
      </c>
      <c r="F14" s="8">
        <f>-+E14</f>
        <v>-338478</v>
      </c>
      <c r="G14" s="8"/>
      <c r="H14" s="9">
        <f>SUM(B14:G14)</f>
        <v>0</v>
      </c>
    </row>
    <row r="15" spans="1:8" ht="21" customHeight="1">
      <c r="A15" s="127" t="s">
        <v>150</v>
      </c>
      <c r="B15" s="8"/>
      <c r="C15" s="8"/>
      <c r="D15" s="8"/>
      <c r="E15" s="8"/>
      <c r="F15" s="8"/>
      <c r="G15" s="8"/>
      <c r="H15" s="9"/>
    </row>
    <row r="16" spans="1:8" ht="21" customHeight="1">
      <c r="A16" s="128" t="s">
        <v>138</v>
      </c>
      <c r="B16" s="8"/>
      <c r="C16" s="8"/>
      <c r="D16" s="8"/>
      <c r="E16" s="8"/>
      <c r="F16" s="8"/>
      <c r="G16" s="8"/>
      <c r="H16" s="9"/>
    </row>
    <row r="17" spans="1:8" ht="21" customHeight="1">
      <c r="A17" s="128" t="s">
        <v>139</v>
      </c>
      <c r="B17" s="8"/>
      <c r="C17" s="8"/>
      <c r="D17" s="8"/>
      <c r="E17" s="8"/>
      <c r="F17" s="8"/>
      <c r="G17" s="8"/>
      <c r="H17" s="9"/>
    </row>
    <row r="18" spans="1:8" ht="21" customHeight="1">
      <c r="A18" s="128" t="s">
        <v>140</v>
      </c>
      <c r="B18" s="8"/>
      <c r="C18" s="8"/>
      <c r="D18" s="8"/>
      <c r="E18" s="8"/>
      <c r="F18" s="8"/>
      <c r="G18" s="8"/>
      <c r="H18" s="9"/>
    </row>
    <row r="19" spans="1:8" ht="21" customHeight="1">
      <c r="A19" s="128" t="s">
        <v>141</v>
      </c>
      <c r="B19" s="8"/>
      <c r="C19" s="8"/>
      <c r="D19" s="8"/>
      <c r="E19" s="8"/>
      <c r="F19" s="8"/>
      <c r="G19" s="8"/>
      <c r="H19" s="9"/>
    </row>
    <row r="20" spans="1:8" ht="21" customHeight="1">
      <c r="A20" s="129" t="s">
        <v>142</v>
      </c>
      <c r="B20" s="10"/>
      <c r="C20" s="10"/>
      <c r="D20" s="10"/>
      <c r="E20" s="10"/>
      <c r="F20" s="10"/>
      <c r="G20" s="10"/>
      <c r="H20" s="11"/>
    </row>
    <row r="21" spans="1:8" ht="21" customHeight="1" thickBot="1">
      <c r="A21" s="3" t="s">
        <v>225</v>
      </c>
      <c r="B21" s="4">
        <f>+B10</f>
        <v>155584003</v>
      </c>
      <c r="C21" s="4"/>
      <c r="D21" s="4"/>
      <c r="E21" s="4">
        <f>+E13+E14+E10</f>
        <v>28717839</v>
      </c>
      <c r="F21" s="4">
        <f>SUM(F10:F20)</f>
        <v>5122423</v>
      </c>
      <c r="G21" s="4">
        <f>SUM(G10:G20)</f>
        <v>6407302</v>
      </c>
      <c r="H21" s="5">
        <f>SUM(H10:H20)</f>
        <v>195831567</v>
      </c>
    </row>
    <row r="22" spans="1:8" ht="15.75" thickTop="1">
      <c r="A22" s="76"/>
      <c r="B22" s="130"/>
      <c r="C22" s="130"/>
      <c r="D22" s="130"/>
      <c r="E22" s="130"/>
      <c r="F22" s="130"/>
      <c r="G22" s="130"/>
      <c r="H22" s="131"/>
    </row>
  </sheetData>
  <mergeCells count="2">
    <mergeCell ref="A2:H2"/>
    <mergeCell ref="A3:H3"/>
  </mergeCells>
  <pageMargins left="0.67" right="0.4" top="0.45" bottom="0.42" header="0.14000000000000001" footer="0.39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Kopertina e bilancit</vt:lpstr>
      <vt:lpstr>pasqyrat financiare</vt:lpstr>
      <vt:lpstr>pasqyra e kapitalit</vt:lpstr>
      <vt:lpstr>'Kopertina e bilancit'!Print_Area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</dc:creator>
  <cp:lastModifiedBy>User</cp:lastModifiedBy>
  <cp:lastPrinted>2012-05-29T12:41:41Z</cp:lastPrinted>
  <dcterms:created xsi:type="dcterms:W3CDTF">1998-08-15T05:54:17Z</dcterms:created>
  <dcterms:modified xsi:type="dcterms:W3CDTF">2018-12-13T21:26:08Z</dcterms:modified>
</cp:coreProperties>
</file>