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730" windowHeight="11325" tabRatio="801" activeTab="1"/>
  </bookViews>
  <sheets>
    <sheet name="1-Pasqyra e Pozicioni Financiar" sheetId="25" r:id="rId1"/>
    <sheet name="2.1-Pasqyra e Perform. (natyra)" sheetId="22" r:id="rId2"/>
    <sheet name="3.2-CashFlow (direkt)" sheetId="21" r:id="rId3"/>
    <sheet name="4-Pasq. e Levizjeve ne Kapital" sheetId="23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5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3" l="1"/>
  <c r="H35"/>
  <c r="G35"/>
  <c r="F35"/>
  <c r="E35"/>
  <c r="D35"/>
  <c r="C35"/>
  <c r="I35" s="1"/>
  <c r="K35" s="1"/>
  <c r="B35"/>
  <c r="K34"/>
  <c r="I34"/>
  <c r="K33"/>
  <c r="I33"/>
  <c r="K32"/>
  <c r="I32"/>
  <c r="K31"/>
  <c r="I31"/>
  <c r="J30"/>
  <c r="H30"/>
  <c r="G30"/>
  <c r="F30"/>
  <c r="E30"/>
  <c r="D30"/>
  <c r="C30"/>
  <c r="I30" s="1"/>
  <c r="K30" s="1"/>
  <c r="B30"/>
  <c r="K29"/>
  <c r="I29"/>
  <c r="K28"/>
  <c r="I28"/>
  <c r="K27"/>
  <c r="I27"/>
  <c r="K26"/>
  <c r="I26"/>
  <c r="K25"/>
  <c r="I25"/>
  <c r="J22"/>
  <c r="H22"/>
  <c r="G22"/>
  <c r="F22"/>
  <c r="E22"/>
  <c r="D22"/>
  <c r="C22"/>
  <c r="I22" s="1"/>
  <c r="K22" s="1"/>
  <c r="B22"/>
  <c r="K21"/>
  <c r="I21"/>
  <c r="K20"/>
  <c r="I20"/>
  <c r="K19"/>
  <c r="I19"/>
  <c r="K18"/>
  <c r="I18"/>
  <c r="J17"/>
  <c r="H17"/>
  <c r="G17"/>
  <c r="F17"/>
  <c r="E17"/>
  <c r="D17"/>
  <c r="C17"/>
  <c r="I17" s="1"/>
  <c r="K17" s="1"/>
  <c r="B17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D55" i="22"/>
  <c r="B55"/>
  <c r="D42"/>
  <c r="D47" s="1"/>
  <c r="D57" s="1"/>
  <c r="B42"/>
  <c r="B47" s="1"/>
  <c r="B57" s="1"/>
  <c r="B18" i="21"/>
  <c r="D18"/>
  <c r="B29"/>
  <c r="D29"/>
  <c r="B42"/>
  <c r="D42"/>
  <c r="B37" i="23" l="1"/>
  <c r="I37" s="1"/>
  <c r="K37" s="1"/>
  <c r="I24"/>
  <c r="K24" s="1"/>
  <c r="I12"/>
  <c r="K12" s="1"/>
  <c r="D44" i="21"/>
  <c r="B44"/>
  <c r="B47" s="1"/>
  <c r="D4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<sst xmlns="http://schemas.openxmlformats.org/spreadsheetml/2006/main" count="596" uniqueCount="403">
  <si>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</si>
  <si>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</si>
  <si>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</si>
  <si>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</si>
  <si>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</si>
  <si>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</si>
  <si>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</si>
  <si>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</si>
  <si>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</si>
  <si>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</si>
  <si>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</si>
  <si>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</si>
  <si>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</si>
  <si>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</si>
  <si>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</si>
  <si>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</si>
  <si>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</si>
  <si>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</si>
  <si>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</si>
  <si>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</si>
  <si>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</si>
  <si>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</si>
  <si>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</si>
  <si>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</si>
  <si>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</si>
  <si>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</si>
  <si>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</si>
  <si>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</si>
  <si>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</si>
  <si>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</si>
  <si>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</si>
  <si>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</si>
  <si>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</si>
  <si>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</si>
  <si>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</si>
  <si>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</si>
  <si>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</si>
  <si>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</si>
  <si>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</si>
  <si>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</si>
  <si>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</si>
  <si>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</si>
  <si>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</si>
  <si>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</si>
  <si>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</si>
  <si>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</si>
  <si>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</si>
  <si>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</si>
  <si>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</si>
  <si>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</si>
  <si>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</si>
  <si>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</si>
  <si>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</si>
  <si>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</si>
  <si>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</si>
  <si>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</si>
  <si>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</si>
  <si>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</si>
  <si>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</si>
  <si>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</si>
  <si>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</si>
  <si>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</si>
  <si>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</si>
  <si>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</si>
  <si>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</si>
  <si>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</si>
  <si>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</si>
  <si>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</si>
  <si>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</si>
  <si>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</si>
  <si>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</si>
  <si>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</si>
  <si>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</si>
  <si>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</si>
  <si>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</si>
  <si>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</si>
  <si>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</si>
  <si>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</si>
  <si>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</si>
  <si>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</si>
  <si>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</si>
  <si>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</si>
  <si>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</si>
  <si>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</si>
  <si>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</si>
  <si>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</si>
  <si>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</si>
  <si>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</si>
  <si>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</si>
  <si>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</si>
  <si>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</si>
  <si>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</si>
  <si>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</si>
  <si>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</si>
  <si>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</si>
  <si>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</si>
  <si>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</si>
  <si>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</si>
  <si>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</si>
  <si>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</si>
  <si>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</si>
  <si>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</si>
  <si>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</si>
  <si>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</si>
  <si>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</si>
  <si>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</si>
  <si>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</si>
  <si>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</si>
  <si>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</si>
  <si>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</si>
  <si>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</si>
  <si>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</si>
  <si>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</si>
  <si>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</si>
  <si>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</si>
  <si>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</si>
  <si>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</si>
  <si>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</si>
  <si>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</si>
  <si>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</si>
  <si>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</si>
  <si>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</si>
  <si>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</si>
  <si>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</si>
  <si>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</si>
  <si>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</si>
  <si>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</si>
  <si>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</si>
  <si>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</si>
  <si>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</si>
  <si>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</si>
  <si>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</si>
  <si>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</si>
  <si>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</si>
  <si>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</si>
  <si>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</si>
  <si>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</si>
  <si>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</si>
  <si>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</si>
  <si>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</si>
  <si>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</si>
  <si>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</si>
  <si>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</si>
  <si>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</si>
  <si>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</si>
  <si>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</si>
  <si>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</si>
  <si>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</si>
  <si>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</si>
  <si>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</si>
  <si>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</si>
  <si>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</si>
  <si>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</si>
  <si>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</si>
  <si>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</si>
  <si>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</si>
  <si>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</si>
  <si>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</si>
  <si>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</si>
  <si>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</si>
  <si>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</si>
  <si>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</si>
  <si>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</si>
  <si>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</si>
  <si>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</si>
  <si>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</si>
  <si>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</si>
  <si>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</si>
  <si>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</si>
  <si>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</si>
  <si>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</si>
  <si>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</si>
  <si>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</si>
  <si>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</si>
  <si>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</si>
  <si>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</si>
  <si>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</si>
  <si>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</si>
  <si>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</si>
  <si>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</si>
  <si>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</si>
  <si>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</si>
  <si>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</si>
  <si>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</si>
  <si>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</si>
  <si>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</si>
  <si>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</si>
  <si>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</si>
  <si>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</si>
  <si>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</si>
  <si>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</si>
  <si>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</si>
  <si>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</si>
  <si>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</si>
  <si>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</si>
  <si>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</si>
  <si>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</si>
  <si>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</si>
  <si>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</si>
  <si>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</si>
  <si>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</si>
  <si>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</si>
  <si>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</si>
  <si>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</si>
  <si>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</si>
  <si>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</si>
  <si>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</si>
  <si>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</si>
  <si>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</si>
  <si>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</si>
  <si>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</si>
  <si>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</si>
  <si>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</si>
  <si>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</si>
  <si>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</si>
  <si>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</si>
  <si>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</si>
  <si>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</si>
  <si>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</si>
  <si>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</si>
  <si>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</si>
  <si>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</si>
  <si>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</si>
  <si>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</si>
  <si>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</si>
  <si>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</si>
  <si>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</si>
  <si>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</si>
  <si>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</si>
  <si>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</si>
  <si>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</si>
  <si>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</si>
  <si>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</si>
  <si>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</si>
  <si>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</si>
  <si>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</si>
  <si>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</si>
  <si>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</si>
  <si>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</si>
  <si>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</si>
  <si>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</si>
  <si>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</si>
  <si>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</si>
  <si>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</si>
  <si>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t>Ujesjelles Kanalizime Korçe sh.a.</t>
  </si>
  <si>
    <t>J64103141O</t>
  </si>
  <si>
    <t>Lek</t>
  </si>
  <si>
    <t>Pasqyrat financiare te vitit 2019</t>
  </si>
  <si>
    <r>
      <t xml:space="preserve">Pasqyra e fluksit te mjeteve monetare </t>
    </r>
    <r>
      <rPr>
        <b/>
        <i/>
        <sz val="14"/>
        <color theme="1"/>
        <rFont val="Times New Roman"/>
        <family val="1"/>
        <charset val="238"/>
      </rPr>
      <t>(metoda direkte)</t>
    </r>
  </si>
  <si>
    <r>
      <t xml:space="preserve">Te tjera </t>
    </r>
    <r>
      <rPr>
        <i/>
        <sz val="14"/>
        <color indexed="8"/>
        <rFont val="Times New Roman"/>
        <family val="1"/>
        <charset val="238"/>
      </rPr>
      <t>(pershkruaj)</t>
    </r>
  </si>
  <si>
    <r>
      <t xml:space="preserve">Pasqyra e Performances </t>
    </r>
    <r>
      <rPr>
        <b/>
        <i/>
        <sz val="14"/>
        <color theme="1"/>
        <rFont val="Times New Roman"/>
        <family val="1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</si>
  <si>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</si>
  <si>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</si>
  <si>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</si>
  <si>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</si>
  <si>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</si>
  <si>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</si>
  <si>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</si>
  <si>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</si>
  <si>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</si>
  <si>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</si>
  <si>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</si>
  <si>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</si>
  <si>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</si>
  <si>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</si>
  <si>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</si>
  <si>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</si>
  <si>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</si>
  <si>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</si>
  <si>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</si>
  <si>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</si>
  <si>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</si>
  <si>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</si>
  <si>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</si>
  <si>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Te ardhura nga interesat dhe kamatvonesat</t>
  </si>
  <si>
    <t>Te ardhura nga arketimi i provizionit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</si>
  <si>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</si>
  <si>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</si>
  <si>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</si>
  <si>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</si>
  <si>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</si>
  <si>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</si>
  <si>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4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</si>
  <si>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</si>
  <si>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</si>
  <si>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</si>
  <si>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</si>
  <si>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</si>
  <si>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</si>
  <si>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</si>
  <si>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</si>
  <si>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</si>
  <si>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</si>
  <si>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</si>
  <si>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Te tjera (pershkruaj)</t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</si>
  <si>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</si>
  <si>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</si>
  <si>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</si>
  <si>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</si>
  <si>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</si>
  <si>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</si>
  <si>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</si>
  <si>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</si>
  <si>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</si>
  <si>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</si>
  <si>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</si>
  <si>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</si>
  <si>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</si>
  <si>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</si>
  <si>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</si>
  <si>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</si>
  <si>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</si>
  <si>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</si>
  <si>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</si>
  <si>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</si>
  <si>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</si>
  <si>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</si>
  <si>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</si>
  <si>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</si>
  <si>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</si>
  <si>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4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</si>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</sst>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4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b/>
      <sz val="14"/>
      <color theme="1"/>
      <name val="Times New Roman"/>
      <family val="1"/>
    </font>
    <font>
      <sz val="14"/>
      <color indexed="8"/>
      <name val="Times New Roman"/>
      <family val="1"/>
    </font>
    <font>
      <b/>
      <i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sz val="14"/>
      <color indexed="8"/>
      <name val="Times New Roman"/>
      <family val="1"/>
    </font>
    <font>
      <i/>
      <sz val="14"/>
      <color indexed="8"/>
      <name val="Times New Roman"/>
      <family val="1"/>
    </font>
    <font>
      <b/>
      <i/>
      <sz val="14"/>
      <color indexed="8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  <charset val="238"/>
    </font>
    <font>
      <sz val="14"/>
      <color rgb="FF000000"/>
      <name val="Times New Roman"/>
      <family val="1"/>
      <charset val="238"/>
    </font>
    <font>
      <i/>
      <sz val="14"/>
      <color rgb="FF000000"/>
      <name val="Times New Roman"/>
      <family val="1"/>
      <charset val="238"/>
    </font>
    <font>
      <sz val="14"/>
      <color rgb="FFFF0000"/>
      <name val="Times New Roman"/>
      <family val="1"/>
    </font>
    <font>
      <i/>
      <sz val="14"/>
      <color theme="9" tint="0.3999755851924192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12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0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5" fillId="0" borderId="0" xfId="6592" applyFont="1"/>
    <xf numFmtId="0" fontId="176" fillId="0" borderId="0" xfId="6592" applyFont="1"/>
    <xf numFmtId="0" fontId="177" fillId="0" borderId="0" xfId="6592" applyFont="1"/>
    <xf numFmtId="0" fontId="177" fillId="0" borderId="0" xfId="6592" applyFont="1" applyBorder="1"/>
    <xf numFmtId="3" fontId="178" fillId="0" borderId="0" xfId="6592" applyNumberFormat="1" applyFont="1" applyBorder="1" applyAlignment="1">
      <alignment horizontal="center" vertical="center"/>
    </xf>
    <xf numFmtId="0" fontId="179" fillId="0" borderId="0" xfId="6592" applyFont="1" applyBorder="1" applyAlignment="1">
      <alignment vertical="center"/>
    </xf>
    <xf numFmtId="3" fontId="180" fillId="0" borderId="0" xfId="6592" applyNumberFormat="1" applyFont="1" applyBorder="1" applyAlignment="1">
      <alignment vertical="center"/>
    </xf>
    <xf numFmtId="0" fontId="181" fillId="0" borderId="0" xfId="6592" applyNumberFormat="1" applyFont="1" applyFill="1" applyBorder="1" applyAlignment="1" applyProtection="1">
      <alignment wrapText="1"/>
    </xf>
    <xf numFmtId="38" fontId="177" fillId="0" borderId="0" xfId="6592" applyNumberFormat="1" applyFont="1"/>
    <xf numFmtId="38" fontId="177" fillId="0" borderId="0" xfId="6592" applyNumberFormat="1" applyFont="1" applyBorder="1"/>
    <xf numFmtId="0" fontId="182" fillId="0" borderId="0" xfId="6592" applyNumberFormat="1" applyFont="1" applyFill="1" applyBorder="1" applyAlignment="1" applyProtection="1">
      <alignment horizontal="left" indent="2"/>
    </xf>
    <xf numFmtId="0" fontId="182" fillId="0" borderId="0" xfId="6592" applyNumberFormat="1" applyFont="1" applyFill="1" applyBorder="1" applyAlignment="1" applyProtection="1">
      <alignment horizontal="left" wrapText="1" indent="2"/>
    </xf>
    <xf numFmtId="38" fontId="177" fillId="0" borderId="26" xfId="6592" applyNumberFormat="1" applyFont="1" applyBorder="1"/>
    <xf numFmtId="0" fontId="181" fillId="0" borderId="0" xfId="3275" applyFont="1" applyFill="1" applyAlignment="1">
      <alignment vertical="top" wrapText="1"/>
    </xf>
    <xf numFmtId="38" fontId="177" fillId="0" borderId="15" xfId="6592" applyNumberFormat="1" applyFont="1" applyBorder="1"/>
    <xf numFmtId="0" fontId="182" fillId="0" borderId="0" xfId="6592" applyNumberFormat="1" applyFont="1" applyFill="1" applyBorder="1" applyAlignment="1" applyProtection="1">
      <alignment horizontal="left" wrapText="1"/>
    </xf>
    <xf numFmtId="0" fontId="181" fillId="61" borderId="0" xfId="6592" applyNumberFormat="1" applyFont="1" applyFill="1" applyBorder="1" applyAlignment="1" applyProtection="1">
      <alignment horizontal="left" wrapText="1"/>
    </xf>
    <xf numFmtId="38" fontId="177" fillId="61" borderId="16" xfId="6592" applyNumberFormat="1" applyFont="1" applyFill="1" applyBorder="1"/>
    <xf numFmtId="38" fontId="177" fillId="61" borderId="0" xfId="6592" applyNumberFormat="1" applyFont="1" applyFill="1" applyBorder="1"/>
    <xf numFmtId="0" fontId="182" fillId="0" borderId="0" xfId="6592" applyNumberFormat="1" applyFont="1" applyFill="1" applyBorder="1" applyAlignment="1" applyProtection="1">
      <alignment wrapText="1"/>
    </xf>
    <xf numFmtId="167" fontId="177" fillId="0" borderId="0" xfId="215" applyNumberFormat="1" applyFont="1"/>
    <xf numFmtId="167" fontId="178" fillId="0" borderId="0" xfId="215" applyNumberFormat="1" applyFont="1" applyBorder="1" applyAlignment="1">
      <alignment horizontal="center" vertical="center"/>
    </xf>
    <xf numFmtId="167" fontId="180" fillId="0" borderId="0" xfId="215" applyNumberFormat="1" applyFont="1" applyBorder="1" applyAlignment="1">
      <alignment vertical="center"/>
    </xf>
    <xf numFmtId="167" fontId="177" fillId="0" borderId="26" xfId="215" applyNumberFormat="1" applyFont="1" applyBorder="1"/>
    <xf numFmtId="167" fontId="177" fillId="0" borderId="15" xfId="215" applyNumberFormat="1" applyFont="1" applyBorder="1"/>
    <xf numFmtId="167" fontId="177" fillId="61" borderId="16" xfId="215" applyNumberFormat="1" applyFont="1" applyFill="1" applyBorder="1"/>
    <xf numFmtId="0" fontId="177" fillId="0" borderId="0" xfId="6592" applyFont="1" applyAlignment="1">
      <alignment horizontal="center"/>
    </xf>
    <xf numFmtId="0" fontId="184" fillId="0" borderId="0" xfId="0" applyFont="1"/>
    <xf numFmtId="167" fontId="185" fillId="0" borderId="0" xfId="215" applyNumberFormat="1" applyFont="1" applyFill="1" applyBorder="1" applyAlignment="1" applyProtection="1">
      <alignment horizontal="center"/>
    </xf>
    <xf numFmtId="0" fontId="185" fillId="0" borderId="0" xfId="0" applyNumberFormat="1" applyFont="1" applyFill="1" applyBorder="1" applyAlignment="1" applyProtection="1">
      <alignment horizontal="center"/>
    </xf>
    <xf numFmtId="0" fontId="185" fillId="0" borderId="0" xfId="0" applyNumberFormat="1" applyFont="1" applyFill="1" applyBorder="1" applyAlignment="1" applyProtection="1"/>
    <xf numFmtId="0" fontId="186" fillId="0" borderId="0" xfId="0" applyFont="1"/>
    <xf numFmtId="167" fontId="185" fillId="0" borderId="0" xfId="215" applyNumberFormat="1" applyFont="1" applyFill="1" applyBorder="1" applyAlignment="1" applyProtection="1"/>
    <xf numFmtId="0" fontId="187" fillId="0" borderId="0" xfId="0" applyFont="1" applyAlignment="1"/>
    <xf numFmtId="167" fontId="188" fillId="0" borderId="0" xfId="215" applyNumberFormat="1" applyFont="1" applyBorder="1" applyAlignment="1">
      <alignment horizontal="center" vertical="center"/>
    </xf>
    <xf numFmtId="3" fontId="188" fillId="0" borderId="0" xfId="0" applyNumberFormat="1" applyFont="1" applyBorder="1" applyAlignment="1">
      <alignment horizontal="center" vertical="center"/>
    </xf>
    <xf numFmtId="3" fontId="188" fillId="0" borderId="0" xfId="0" applyNumberFormat="1" applyFont="1" applyFill="1" applyBorder="1" applyAlignment="1">
      <alignment horizontal="center" vertical="center"/>
    </xf>
    <xf numFmtId="0" fontId="189" fillId="0" borderId="0" xfId="0" applyFont="1" applyBorder="1" applyAlignment="1">
      <alignment vertical="center"/>
    </xf>
    <xf numFmtId="167" fontId="187" fillId="0" borderId="0" xfId="215" applyNumberFormat="1" applyFont="1"/>
    <xf numFmtId="0" fontId="187" fillId="0" borderId="0" xfId="0" applyFont="1" applyBorder="1"/>
    <xf numFmtId="0" fontId="187" fillId="0" borderId="0" xfId="0" applyFont="1"/>
    <xf numFmtId="0" fontId="187" fillId="0" borderId="0" xfId="0" applyFont="1" applyFill="1"/>
    <xf numFmtId="0" fontId="190" fillId="0" borderId="0" xfId="0" applyNumberFormat="1" applyFont="1" applyFill="1" applyBorder="1" applyAlignment="1" applyProtection="1">
      <alignment wrapText="1"/>
    </xf>
    <xf numFmtId="167" fontId="185" fillId="0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85" fillId="0" borderId="0" xfId="215" applyNumberFormat="1" applyFont="1" applyFill="1" applyBorder="1" applyAlignment="1" applyProtection="1">
      <alignment horizontal="right" wrapText="1"/>
    </xf>
    <xf numFmtId="0" fontId="191" fillId="0" borderId="0" xfId="0" applyNumberFormat="1" applyFont="1" applyFill="1" applyBorder="1" applyAlignment="1" applyProtection="1">
      <alignment horizontal="left" wrapText="1" indent="2"/>
    </xf>
    <xf numFmtId="167" fontId="185" fillId="61" borderId="0" xfId="215" applyNumberFormat="1" applyFont="1" applyFill="1" applyBorder="1" applyAlignment="1" applyProtection="1">
      <alignment horizontal="right" wrapText="1"/>
    </xf>
    <xf numFmtId="37" fontId="185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Fill="1" applyBorder="1" applyAlignment="1">
      <alignment horizontal="right"/>
    </xf>
    <xf numFmtId="0" fontId="190" fillId="62" borderId="0" xfId="0" applyNumberFormat="1" applyFont="1" applyFill="1" applyBorder="1" applyAlignment="1" applyProtection="1">
      <alignment wrapText="1"/>
    </xf>
    <xf numFmtId="167" fontId="184" fillId="0" borderId="26" xfId="215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37" fontId="184" fillId="0" borderId="26" xfId="0" applyNumberFormat="1" applyFont="1" applyBorder="1" applyAlignment="1">
      <alignment horizontal="right"/>
    </xf>
    <xf numFmtId="37" fontId="184" fillId="0" borderId="0" xfId="0" applyNumberFormat="1" applyFont="1" applyFill="1" applyBorder="1" applyAlignment="1">
      <alignment horizontal="right"/>
    </xf>
    <xf numFmtId="167" fontId="184" fillId="0" borderId="0" xfId="215" applyNumberFormat="1" applyFont="1" applyBorder="1" applyAlignment="1">
      <alignment horizontal="right"/>
    </xf>
    <xf numFmtId="167" fontId="184" fillId="0" borderId="26" xfId="215" applyNumberFormat="1" applyFont="1" applyFill="1" applyBorder="1" applyAlignment="1">
      <alignment horizontal="right"/>
    </xf>
    <xf numFmtId="37" fontId="184" fillId="0" borderId="26" xfId="0" applyNumberFormat="1" applyFont="1" applyFill="1" applyBorder="1" applyAlignment="1">
      <alignment horizontal="right"/>
    </xf>
    <xf numFmtId="0" fontId="190" fillId="0" borderId="16" xfId="0" applyNumberFormat="1" applyFont="1" applyFill="1" applyBorder="1" applyAlignment="1" applyProtection="1">
      <alignment wrapText="1"/>
    </xf>
    <xf numFmtId="167" fontId="187" fillId="0" borderId="16" xfId="215" applyNumberFormat="1" applyFont="1" applyBorder="1" applyAlignment="1">
      <alignment horizontal="right"/>
    </xf>
    <xf numFmtId="37" fontId="187" fillId="0" borderId="16" xfId="0" applyNumberFormat="1" applyFont="1" applyBorder="1" applyAlignment="1">
      <alignment horizontal="right"/>
    </xf>
    <xf numFmtId="37" fontId="187" fillId="0" borderId="0" xfId="0" applyNumberFormat="1" applyFont="1" applyFill="1" applyAlignment="1">
      <alignment horizontal="right"/>
    </xf>
    <xf numFmtId="0" fontId="190" fillId="0" borderId="0" xfId="6594" applyNumberFormat="1" applyFont="1" applyFill="1" applyBorder="1" applyAlignment="1" applyProtection="1">
      <alignment wrapText="1"/>
    </xf>
    <xf numFmtId="0" fontId="188" fillId="0" borderId="0" xfId="6595" applyFont="1" applyFill="1" applyAlignment="1">
      <alignment horizontal="center"/>
    </xf>
    <xf numFmtId="0" fontId="188" fillId="0" borderId="0" xfId="6595" applyFont="1" applyAlignment="1">
      <alignment horizontal="center"/>
    </xf>
    <xf numFmtId="0" fontId="191" fillId="62" borderId="0" xfId="0" applyNumberFormat="1" applyFont="1" applyFill="1" applyBorder="1" applyAlignment="1" applyProtection="1">
      <alignment horizontal="left" wrapText="1" indent="2"/>
    </xf>
    <xf numFmtId="167" fontId="188" fillId="0" borderId="26" xfId="215" applyNumberFormat="1" applyFont="1" applyBorder="1" applyAlignment="1">
      <alignment horizontal="right" vertical="center"/>
    </xf>
    <xf numFmtId="37" fontId="188" fillId="0" borderId="0" xfId="6594" applyNumberFormat="1" applyFont="1" applyBorder="1" applyAlignment="1">
      <alignment horizontal="right" vertical="center"/>
    </xf>
    <xf numFmtId="37" fontId="188" fillId="0" borderId="26" xfId="6594" applyNumberFormat="1" applyFont="1" applyBorder="1" applyAlignment="1">
      <alignment horizontal="right" vertical="center"/>
    </xf>
    <xf numFmtId="0" fontId="185" fillId="0" borderId="0" xfId="6594" applyNumberFormat="1" applyFont="1" applyFill="1" applyBorder="1" applyAlignment="1" applyProtection="1">
      <alignment wrapText="1"/>
    </xf>
    <xf numFmtId="167" fontId="187" fillId="0" borderId="0" xfId="215" applyNumberFormat="1" applyFont="1" applyAlignment="1">
      <alignment horizontal="right"/>
    </xf>
    <xf numFmtId="37" fontId="187" fillId="0" borderId="0" xfId="6594" applyNumberFormat="1" applyFont="1" applyBorder="1" applyAlignment="1">
      <alignment horizontal="right"/>
    </xf>
    <xf numFmtId="37" fontId="187" fillId="0" borderId="0" xfId="6594" applyNumberFormat="1" applyFont="1" applyAlignment="1">
      <alignment horizontal="right"/>
    </xf>
    <xf numFmtId="167" fontId="184" fillId="0" borderId="16" xfId="215" applyNumberFormat="1" applyFont="1" applyFill="1" applyBorder="1" applyAlignment="1">
      <alignment horizontal="right"/>
    </xf>
    <xf numFmtId="37" fontId="184" fillId="0" borderId="0" xfId="6594" applyNumberFormat="1" applyFont="1" applyFill="1" applyBorder="1" applyAlignment="1">
      <alignment horizontal="right"/>
    </xf>
    <xf numFmtId="37" fontId="184" fillId="0" borderId="16" xfId="6594" applyNumberFormat="1" applyFont="1" applyFill="1" applyBorder="1" applyAlignment="1">
      <alignment horizontal="right"/>
    </xf>
    <xf numFmtId="0" fontId="192" fillId="0" borderId="0" xfId="6594" applyNumberFormat="1" applyFont="1" applyFill="1" applyBorder="1" applyAlignment="1" applyProtection="1">
      <alignment wrapText="1"/>
    </xf>
    <xf numFmtId="0" fontId="188" fillId="0" borderId="0" xfId="6595" applyFont="1" applyFill="1" applyAlignment="1">
      <alignment horizontal="center" vertical="center"/>
    </xf>
    <xf numFmtId="0" fontId="188" fillId="0" borderId="0" xfId="6595" applyFont="1" applyAlignment="1">
      <alignment horizontal="center" vertical="center"/>
    </xf>
    <xf numFmtId="0" fontId="188" fillId="0" borderId="0" xfId="6595" applyFont="1" applyAlignment="1">
      <alignment vertical="center"/>
    </xf>
    <xf numFmtId="167" fontId="188" fillId="0" borderId="0" xfId="215" applyNumberFormat="1" applyFont="1" applyAlignment="1">
      <alignment horizontal="center" vertical="center"/>
    </xf>
    <xf numFmtId="0" fontId="193" fillId="0" borderId="0" xfId="6596" applyNumberFormat="1" applyFont="1" applyFill="1" applyBorder="1" applyAlignment="1">
      <alignment vertical="center"/>
    </xf>
    <xf numFmtId="0" fontId="193" fillId="0" borderId="0" xfId="3275" applyFont="1"/>
    <xf numFmtId="167" fontId="193" fillId="0" borderId="0" xfId="215" applyNumberFormat="1" applyFont="1" applyAlignment="1">
      <alignment horizontal="center"/>
    </xf>
    <xf numFmtId="0" fontId="193" fillId="0" borderId="0" xfId="3275" applyFont="1" applyAlignment="1">
      <alignment horizontal="center"/>
    </xf>
    <xf numFmtId="0" fontId="193" fillId="0" borderId="0" xfId="3275" applyFont="1" applyFill="1" applyAlignment="1">
      <alignment horizontal="center"/>
    </xf>
    <xf numFmtId="0" fontId="175" fillId="0" borderId="0" xfId="0" applyFont="1"/>
    <xf numFmtId="0" fontId="177" fillId="0" borderId="0" xfId="6594" applyFont="1"/>
    <xf numFmtId="0" fontId="176" fillId="0" borderId="0" xfId="0" applyFont="1"/>
    <xf numFmtId="0" fontId="176" fillId="0" borderId="0" xfId="6594" applyFont="1"/>
    <xf numFmtId="0" fontId="181" fillId="0" borderId="0" xfId="6594" applyNumberFormat="1" applyFont="1" applyFill="1" applyBorder="1" applyAlignment="1" applyProtection="1">
      <alignment horizontal="center" wrapText="1"/>
    </xf>
    <xf numFmtId="167" fontId="181" fillId="0" borderId="0" xfId="215" applyNumberFormat="1" applyFont="1" applyFill="1" applyBorder="1" applyAlignment="1" applyProtection="1">
      <alignment horizontal="center" wrapText="1"/>
    </xf>
    <xf numFmtId="167" fontId="181" fillId="0" borderId="0" xfId="215" applyNumberFormat="1" applyFont="1" applyFill="1" applyBorder="1" applyAlignment="1" applyProtection="1">
      <alignment wrapText="1"/>
    </xf>
    <xf numFmtId="0" fontId="181" fillId="0" borderId="0" xfId="6597" applyFont="1" applyFill="1" applyBorder="1"/>
    <xf numFmtId="0" fontId="181" fillId="0" borderId="0" xfId="6594" applyNumberFormat="1" applyFont="1" applyFill="1" applyBorder="1" applyAlignment="1" applyProtection="1">
      <alignment wrapText="1"/>
    </xf>
    <xf numFmtId="0" fontId="177" fillId="0" borderId="0" xfId="6594" applyFont="1" applyBorder="1"/>
    <xf numFmtId="0" fontId="182" fillId="0" borderId="0" xfId="6594" applyNumberFormat="1" applyFont="1" applyFill="1" applyBorder="1" applyAlignment="1" applyProtection="1"/>
    <xf numFmtId="167" fontId="181" fillId="0" borderId="0" xfId="215" applyNumberFormat="1" applyFont="1" applyFill="1" applyBorder="1" applyAlignment="1" applyProtection="1">
      <alignment horizontal="right" wrapText="1"/>
    </xf>
    <xf numFmtId="167" fontId="177" fillId="0" borderId="0" xfId="215" applyNumberFormat="1" applyFont="1" applyBorder="1"/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167" fontId="177" fillId="0" borderId="0" xfId="215" applyNumberFormat="1" applyFont="1" applyBorder="1" applyAlignment="1">
      <alignment horizontal="right"/>
    </xf>
    <xf numFmtId="0" fontId="194" fillId="0" borderId="0" xfId="6594" applyNumberFormat="1" applyFont="1" applyFill="1" applyBorder="1" applyAlignment="1" applyProtection="1">
      <alignment vertical="center"/>
    </xf>
    <xf numFmtId="37" fontId="175" fillId="0" borderId="16" xfId="6594" applyNumberFormat="1" applyFont="1" applyFill="1" applyBorder="1" applyAlignment="1">
      <alignment horizontal="right"/>
    </xf>
    <xf numFmtId="167" fontId="175" fillId="0" borderId="16" xfId="215" applyNumberFormat="1" applyFont="1" applyFill="1" applyBorder="1" applyAlignment="1">
      <alignment horizontal="right"/>
    </xf>
    <xf numFmtId="0" fontId="195" fillId="0" borderId="0" xfId="6594" applyNumberFormat="1" applyFont="1" applyFill="1" applyBorder="1" applyAlignment="1" applyProtection="1">
      <alignment vertical="center"/>
    </xf>
    <xf numFmtId="167" fontId="182" fillId="0" borderId="0" xfId="215" applyNumberFormat="1" applyFont="1" applyFill="1" applyBorder="1" applyAlignment="1">
      <alignment horizontal="right"/>
    </xf>
    <xf numFmtId="167" fontId="182" fillId="0" borderId="0" xfId="215" applyNumberFormat="1" applyFont="1" applyBorder="1" applyAlignment="1">
      <alignment horizontal="right"/>
    </xf>
    <xf numFmtId="37" fontId="181" fillId="0" borderId="26" xfId="6598" applyNumberFormat="1" applyFont="1" applyBorder="1" applyAlignment="1">
      <alignment horizontal="right"/>
    </xf>
    <xf numFmtId="167" fontId="181" fillId="0" borderId="26" xfId="215" applyNumberFormat="1" applyFont="1" applyBorder="1" applyAlignment="1">
      <alignment horizontal="right"/>
    </xf>
    <xf numFmtId="0" fontId="194" fillId="0" borderId="0" xfId="6594" applyNumberFormat="1" applyFont="1" applyFill="1" applyBorder="1" applyAlignment="1" applyProtection="1">
      <alignment vertical="top" wrapText="1"/>
    </xf>
    <xf numFmtId="167" fontId="177" fillId="0" borderId="0" xfId="215" applyNumberFormat="1" applyFont="1" applyAlignment="1">
      <alignment horizontal="right"/>
    </xf>
    <xf numFmtId="0" fontId="195" fillId="0" borderId="0" xfId="6594" applyNumberFormat="1" applyFont="1" applyFill="1" applyBorder="1" applyAlignment="1" applyProtection="1">
      <alignment vertical="top" wrapText="1"/>
    </xf>
    <xf numFmtId="37" fontId="177" fillId="0" borderId="0" xfId="6594" applyNumberFormat="1" applyFont="1" applyBorder="1" applyAlignment="1">
      <alignment horizontal="right"/>
    </xf>
    <xf numFmtId="37" fontId="177" fillId="0" borderId="0" xfId="6594" applyNumberFormat="1" applyFont="1" applyAlignment="1">
      <alignment horizontal="right"/>
    </xf>
    <xf numFmtId="167" fontId="177" fillId="63" borderId="0" xfId="215" applyNumberFormat="1" applyFont="1" applyFill="1" applyAlignment="1">
      <alignment horizontal="right"/>
    </xf>
    <xf numFmtId="37" fontId="175" fillId="0" borderId="26" xfId="6594" applyNumberFormat="1" applyFont="1" applyBorder="1" applyAlignment="1">
      <alignment horizontal="right"/>
    </xf>
    <xf numFmtId="167" fontId="175" fillId="63" borderId="26" xfId="215" applyNumberFormat="1" applyFont="1" applyFill="1" applyBorder="1" applyAlignment="1">
      <alignment horizontal="right"/>
    </xf>
    <xf numFmtId="167" fontId="175" fillId="0" borderId="26" xfId="215" applyNumberFormat="1" applyFont="1" applyBorder="1" applyAlignment="1">
      <alignment horizontal="right"/>
    </xf>
    <xf numFmtId="0" fontId="195" fillId="0" borderId="0" xfId="6594" applyNumberFormat="1" applyFont="1" applyFill="1" applyBorder="1" applyAlignment="1" applyProtection="1">
      <alignment vertical="top"/>
    </xf>
    <xf numFmtId="43" fontId="195" fillId="0" borderId="0" xfId="215" applyFont="1" applyFill="1" applyBorder="1" applyAlignment="1" applyProtection="1">
      <alignment vertical="top"/>
    </xf>
    <xf numFmtId="43" fontId="177" fillId="0" borderId="0" xfId="215" applyFont="1" applyBorder="1" applyAlignment="1">
      <alignment horizontal="right"/>
    </xf>
    <xf numFmtId="43" fontId="177" fillId="0" borderId="0" xfId="215" applyFont="1" applyAlignment="1">
      <alignment horizontal="right"/>
    </xf>
    <xf numFmtId="43" fontId="177" fillId="0" borderId="0" xfId="215" applyFont="1"/>
    <xf numFmtId="0" fontId="195" fillId="62" borderId="0" xfId="6594" applyNumberFormat="1" applyFont="1" applyFill="1" applyBorder="1" applyAlignment="1" applyProtection="1">
      <alignment vertical="top"/>
    </xf>
    <xf numFmtId="37" fontId="177" fillId="0" borderId="0" xfId="6594" applyNumberFormat="1" applyFont="1" applyFill="1" applyBorder="1" applyAlignment="1">
      <alignment horizontal="right"/>
    </xf>
    <xf numFmtId="167" fontId="182" fillId="0" borderId="0" xfId="215" applyNumberFormat="1" applyFont="1" applyFill="1" applyBorder="1" applyAlignment="1" applyProtection="1">
      <alignment horizontal="right" wrapText="1"/>
    </xf>
    <xf numFmtId="37" fontId="175" fillId="61" borderId="16" xfId="6594" applyNumberFormat="1" applyFont="1" applyFill="1" applyBorder="1" applyAlignment="1">
      <alignment horizontal="right"/>
    </xf>
    <xf numFmtId="167" fontId="175" fillId="61" borderId="16" xfId="215" applyNumberFormat="1" applyFont="1" applyFill="1" applyBorder="1" applyAlignment="1">
      <alignment horizontal="right"/>
    </xf>
    <xf numFmtId="0" fontId="194" fillId="0" borderId="0" xfId="6594" applyNumberFormat="1" applyFont="1" applyFill="1" applyBorder="1" applyAlignment="1" applyProtection="1"/>
    <xf numFmtId="37" fontId="177" fillId="0" borderId="0" xfId="6594" applyNumberFormat="1" applyFont="1" applyBorder="1"/>
    <xf numFmtId="37" fontId="177" fillId="0" borderId="0" xfId="6594" applyNumberFormat="1" applyFont="1"/>
    <xf numFmtId="0" fontId="190" fillId="0" borderId="0" xfId="0" applyNumberFormat="1" applyFont="1" applyFill="1" applyBorder="1" applyAlignment="1" applyProtection="1"/>
    <xf numFmtId="0" fontId="197" fillId="0" borderId="0" xfId="0" applyFont="1" applyBorder="1" applyAlignment="1"/>
    <xf numFmtId="167" fontId="193" fillId="0" borderId="0" xfId="215" applyNumberFormat="1" applyFont="1" applyBorder="1" applyAlignment="1">
      <alignment vertical="center"/>
    </xf>
    <xf numFmtId="3" fontId="193" fillId="0" borderId="0" xfId="0" applyNumberFormat="1" applyFont="1" applyBorder="1" applyAlignment="1">
      <alignment vertical="center"/>
    </xf>
    <xf numFmtId="0" fontId="188" fillId="0" borderId="0" xfId="3275" applyFont="1" applyFill="1" applyBorder="1" applyAlignment="1">
      <alignment horizontal="left" vertical="center"/>
    </xf>
    <xf numFmtId="167" fontId="187" fillId="61" borderId="0" xfId="215" applyNumberFormat="1" applyFont="1" applyFill="1"/>
    <xf numFmtId="37" fontId="187" fillId="0" borderId="0" xfId="0" applyNumberFormat="1" applyFont="1" applyBorder="1"/>
    <xf numFmtId="37" fontId="187" fillId="61" borderId="0" xfId="0" applyNumberFormat="1" applyFont="1" applyFill="1"/>
    <xf numFmtId="167" fontId="184" fillId="0" borderId="0" xfId="215" applyNumberFormat="1" applyFont="1"/>
    <xf numFmtId="37" fontId="184" fillId="0" borderId="0" xfId="0" applyNumberFormat="1" applyFont="1"/>
    <xf numFmtId="37" fontId="187" fillId="0" borderId="0" xfId="0" applyNumberFormat="1" applyFont="1"/>
    <xf numFmtId="167" fontId="188" fillId="0" borderId="26" xfId="215" applyNumberFormat="1" applyFont="1" applyBorder="1" applyAlignment="1">
      <alignment vertical="center"/>
    </xf>
    <xf numFmtId="37" fontId="188" fillId="0" borderId="0" xfId="0" applyNumberFormat="1" applyFont="1" applyBorder="1" applyAlignment="1">
      <alignment vertical="center"/>
    </xf>
    <xf numFmtId="37" fontId="188" fillId="0" borderId="26" xfId="0" applyNumberFormat="1" applyFont="1" applyBorder="1" applyAlignment="1">
      <alignment vertical="center"/>
    </xf>
    <xf numFmtId="37" fontId="193" fillId="0" borderId="0" xfId="0" applyNumberFormat="1" applyFont="1" applyBorder="1" applyAlignment="1">
      <alignment vertical="center"/>
    </xf>
    <xf numFmtId="167" fontId="188" fillId="0" borderId="16" xfId="215" applyNumberFormat="1" applyFont="1" applyFill="1" applyBorder="1" applyAlignment="1">
      <alignment vertical="center"/>
    </xf>
    <xf numFmtId="37" fontId="188" fillId="0" borderId="0" xfId="0" applyNumberFormat="1" applyFont="1" applyFill="1" applyBorder="1" applyAlignment="1">
      <alignment vertical="center"/>
    </xf>
    <xf numFmtId="37" fontId="188" fillId="0" borderId="16" xfId="0" applyNumberFormat="1" applyFont="1" applyFill="1" applyBorder="1" applyAlignment="1">
      <alignment vertical="center"/>
    </xf>
    <xf numFmtId="0" fontId="188" fillId="0" borderId="0" xfId="3275" applyFont="1" applyFill="1" applyBorder="1" applyAlignment="1">
      <alignment vertical="center"/>
    </xf>
    <xf numFmtId="167" fontId="188" fillId="0" borderId="15" xfId="215" applyNumberFormat="1" applyFont="1" applyFill="1" applyBorder="1" applyAlignment="1">
      <alignment vertical="center"/>
    </xf>
    <xf numFmtId="37" fontId="188" fillId="0" borderId="15" xfId="0" applyNumberFormat="1" applyFont="1" applyFill="1" applyBorder="1" applyAlignment="1">
      <alignment vertical="center"/>
    </xf>
    <xf numFmtId="37" fontId="187" fillId="0" borderId="0" xfId="0" applyNumberFormat="1" applyFont="1" applyFill="1" applyBorder="1"/>
    <xf numFmtId="167" fontId="184" fillId="0" borderId="26" xfId="215" applyNumberFormat="1" applyFont="1" applyBorder="1"/>
    <xf numFmtId="37" fontId="184" fillId="0" borderId="0" xfId="0" applyNumberFormat="1" applyFont="1" applyBorder="1"/>
    <xf numFmtId="37" fontId="184" fillId="0" borderId="26" xfId="0" applyNumberFormat="1" applyFont="1" applyBorder="1"/>
    <xf numFmtId="0" fontId="185" fillId="0" borderId="0" xfId="0" applyNumberFormat="1" applyFont="1" applyFill="1" applyBorder="1" applyAlignment="1" applyProtection="1">
      <alignment wrapText="1"/>
    </xf>
    <xf numFmtId="167" fontId="187" fillId="0" borderId="0" xfId="215" applyNumberFormat="1" applyFont="1" applyFill="1"/>
    <xf numFmtId="37" fontId="187" fillId="0" borderId="0" xfId="0" applyNumberFormat="1" applyFont="1" applyFill="1"/>
    <xf numFmtId="14" fontId="193" fillId="0" borderId="0" xfId="3275" applyNumberFormat="1" applyFont="1" applyFill="1" applyBorder="1" applyAlignment="1">
      <alignment horizontal="center" vertical="center"/>
    </xf>
    <xf numFmtId="0" fontId="190" fillId="0" borderId="0" xfId="0" applyNumberFormat="1" applyFont="1" applyFill="1" applyBorder="1" applyAlignment="1" applyProtection="1">
      <alignment vertical="top" wrapText="1"/>
    </xf>
    <xf numFmtId="0" fontId="193" fillId="0" borderId="0" xfId="3275" applyFont="1" applyFill="1" applyBorder="1" applyAlignment="1">
      <alignment horizontal="center" vertical="center"/>
    </xf>
    <xf numFmtId="0" fontId="188" fillId="0" borderId="0" xfId="6596" applyNumberFormat="1" applyFont="1" applyFill="1" applyBorder="1" applyAlignment="1">
      <alignment vertical="center"/>
    </xf>
    <xf numFmtId="167" fontId="193" fillId="0" borderId="0" xfId="215" applyNumberFormat="1" applyFont="1" applyFill="1" applyBorder="1" applyAlignment="1">
      <alignment horizontal="center" vertical="center"/>
    </xf>
    <xf numFmtId="0" fontId="193" fillId="0" borderId="0" xfId="6596" applyNumberFormat="1" applyFont="1" applyFill="1" applyBorder="1" applyAlignment="1">
      <alignment horizontal="center" vertical="center"/>
    </xf>
    <xf numFmtId="0" fontId="198" fillId="0" borderId="0" xfId="6596" applyNumberFormat="1" applyFont="1" applyFill="1" applyBorder="1" applyAlignment="1">
      <alignment vertical="center"/>
    </xf>
    <xf numFmtId="167" fontId="198" fillId="0" borderId="0" xfId="215" applyNumberFormat="1" applyFont="1" applyFill="1" applyBorder="1" applyAlignment="1">
      <alignment vertical="center"/>
    </xf>
    <xf numFmtId="37" fontId="198" fillId="0" borderId="0" xfId="6596" applyNumberFormat="1" applyFont="1" applyFill="1" applyBorder="1" applyAlignment="1">
      <alignment vertical="center"/>
    </xf>
    <xf numFmtId="167" fontId="193" fillId="0" borderId="0" xfId="215" applyNumberFormat="1" applyFont="1" applyFill="1" applyBorder="1" applyAlignment="1">
      <alignment vertical="center"/>
    </xf>
    <xf numFmtId="0" fontId="193" fillId="0" borderId="0" xfId="6596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8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4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5"/>
    <cellStyle name="Normal_Global IFRS YE2009" xfId="6597"/>
    <cellStyle name="Normal_SHEET" xfId="6596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opLeftCell="A94" workbookViewId="0">
      <selection activeCell="B35" sqref="B35"/>
    </sheetView>
  </sheetViews>
  <sheetFormatPr defaultRowHeight="18.75"/>
  <cols>
    <col min="1" max="1" width="94.5703125" style="65" customWidth="1"/>
    <col min="2" max="2" width="25.28515625" style="63" customWidth="1"/>
    <col min="3" max="3" width="2.28515625" style="64" customWidth="1"/>
    <col min="4" max="4" width="18.5703125" style="64" customWidth="1"/>
    <col min="5" max="5" width="2.42578125" style="64" customWidth="1"/>
    <col min="6" max="6" width="10.5703125" style="65" bestFit="1" customWidth="1"/>
    <col min="7" max="16384" width="9.140625" style="65"/>
  </cols>
  <sheetData>
    <row r="1" spans="1:5">
      <c r="A1" s="62" t="s">
        <v>247</v>
      </c>
    </row>
    <row r="2" spans="1:5" ht="19.5">
      <c r="A2" s="66" t="s">
        <v>244</v>
      </c>
    </row>
    <row r="3" spans="1:5" ht="19.5">
      <c r="A3" s="66" t="s">
        <v>245</v>
      </c>
    </row>
    <row r="4" spans="1:5" ht="19.5">
      <c r="A4" s="66" t="s">
        <v>246</v>
      </c>
    </row>
    <row r="5" spans="1:5">
      <c r="A5" s="168" t="s">
        <v>324</v>
      </c>
    </row>
    <row r="6" spans="1:5">
      <c r="A6" s="169"/>
      <c r="B6" s="69" t="s">
        <v>209</v>
      </c>
      <c r="C6" s="70"/>
      <c r="D6" s="70" t="s">
        <v>209</v>
      </c>
    </row>
    <row r="7" spans="1:5">
      <c r="A7" s="169"/>
      <c r="B7" s="69" t="s">
        <v>210</v>
      </c>
      <c r="C7" s="70"/>
      <c r="D7" s="70" t="s">
        <v>211</v>
      </c>
      <c r="E7" s="65"/>
    </row>
    <row r="8" spans="1:5">
      <c r="A8" s="168" t="s">
        <v>325</v>
      </c>
      <c r="B8" s="170"/>
      <c r="C8" s="171"/>
      <c r="D8" s="171"/>
      <c r="E8" s="65"/>
    </row>
    <row r="9" spans="1:5" ht="7.5" customHeight="1">
      <c r="A9" s="168"/>
      <c r="B9" s="170"/>
      <c r="C9" s="171"/>
      <c r="D9" s="171"/>
      <c r="E9" s="65"/>
    </row>
    <row r="10" spans="1:5">
      <c r="A10" s="172" t="s">
        <v>326</v>
      </c>
      <c r="B10" s="73"/>
      <c r="C10" s="74"/>
      <c r="D10" s="75"/>
      <c r="E10" s="65"/>
    </row>
    <row r="11" spans="1:5">
      <c r="A11" s="77" t="s">
        <v>327</v>
      </c>
      <c r="B11" s="173">
        <v>288347515</v>
      </c>
      <c r="C11" s="174"/>
      <c r="D11" s="175">
        <v>324912023</v>
      </c>
      <c r="E11" s="65"/>
    </row>
    <row r="12" spans="1:5">
      <c r="A12" s="77" t="s">
        <v>328</v>
      </c>
      <c r="B12" s="176"/>
      <c r="C12" s="174"/>
      <c r="D12" s="177"/>
      <c r="E12" s="65"/>
    </row>
    <row r="13" spans="1:5" ht="16.5" customHeight="1">
      <c r="A13" s="81" t="s">
        <v>329</v>
      </c>
      <c r="B13" s="173"/>
      <c r="C13" s="174"/>
      <c r="D13" s="175"/>
      <c r="E13" s="65"/>
    </row>
    <row r="14" spans="1:5" ht="16.5" customHeight="1">
      <c r="A14" s="81" t="s">
        <v>330</v>
      </c>
      <c r="B14" s="173"/>
      <c r="C14" s="174"/>
      <c r="D14" s="175"/>
      <c r="E14" s="65"/>
    </row>
    <row r="15" spans="1:5">
      <c r="A15" s="81" t="s">
        <v>331</v>
      </c>
      <c r="B15" s="173"/>
      <c r="C15" s="174"/>
      <c r="D15" s="175"/>
      <c r="E15" s="65"/>
    </row>
    <row r="16" spans="1:5">
      <c r="A16" s="81" t="s">
        <v>332</v>
      </c>
      <c r="B16" s="173"/>
      <c r="C16" s="174"/>
      <c r="D16" s="175"/>
      <c r="E16" s="65"/>
    </row>
    <row r="17" spans="1:5">
      <c r="A17" s="77" t="s">
        <v>333</v>
      </c>
      <c r="B17" s="176"/>
      <c r="C17" s="174"/>
      <c r="D17" s="177"/>
      <c r="E17" s="65"/>
    </row>
    <row r="18" spans="1:5">
      <c r="A18" s="81" t="s">
        <v>334</v>
      </c>
      <c r="B18" s="173">
        <v>236968275</v>
      </c>
      <c r="C18" s="174"/>
      <c r="D18" s="175">
        <v>221424748</v>
      </c>
      <c r="E18" s="65"/>
    </row>
    <row r="19" spans="1:5" ht="16.5" customHeight="1">
      <c r="A19" s="81" t="s">
        <v>335</v>
      </c>
      <c r="B19" s="173"/>
      <c r="C19" s="174"/>
      <c r="D19" s="175"/>
      <c r="E19" s="65"/>
    </row>
    <row r="20" spans="1:5" ht="16.5" customHeight="1">
      <c r="A20" s="81" t="s">
        <v>336</v>
      </c>
      <c r="B20" s="173"/>
      <c r="C20" s="174"/>
      <c r="D20" s="175"/>
      <c r="E20" s="65"/>
    </row>
    <row r="21" spans="1:5">
      <c r="A21" s="81" t="s">
        <v>188</v>
      </c>
      <c r="B21" s="173">
        <v>18452590</v>
      </c>
      <c r="C21" s="174"/>
      <c r="D21" s="175">
        <v>36543636</v>
      </c>
      <c r="E21" s="65"/>
    </row>
    <row r="22" spans="1:5">
      <c r="A22" s="81" t="s">
        <v>337</v>
      </c>
      <c r="B22" s="173"/>
      <c r="C22" s="174"/>
      <c r="D22" s="175"/>
      <c r="E22" s="65"/>
    </row>
    <row r="23" spans="1:5">
      <c r="A23" s="77" t="s">
        <v>338</v>
      </c>
      <c r="B23" s="73"/>
      <c r="C23" s="174"/>
      <c r="D23" s="178"/>
      <c r="E23" s="65"/>
    </row>
    <row r="24" spans="1:5">
      <c r="A24" s="81" t="s">
        <v>339</v>
      </c>
      <c r="B24" s="173">
        <v>98239567</v>
      </c>
      <c r="C24" s="174"/>
      <c r="D24" s="175">
        <v>84530975</v>
      </c>
      <c r="E24" s="65"/>
    </row>
    <row r="25" spans="1:5">
      <c r="A25" s="81" t="s">
        <v>340</v>
      </c>
      <c r="B25" s="173"/>
      <c r="C25" s="174"/>
      <c r="D25" s="175"/>
      <c r="E25" s="65"/>
    </row>
    <row r="26" spans="1:5">
      <c r="A26" s="81" t="s">
        <v>341</v>
      </c>
      <c r="B26" s="173"/>
      <c r="C26" s="174"/>
      <c r="D26" s="175"/>
      <c r="E26" s="65"/>
    </row>
    <row r="27" spans="1:5">
      <c r="A27" s="81" t="s">
        <v>342</v>
      </c>
      <c r="B27" s="173"/>
      <c r="C27" s="174"/>
      <c r="D27" s="175"/>
      <c r="E27" s="65"/>
    </row>
    <row r="28" spans="1:5">
      <c r="A28" s="81" t="s">
        <v>343</v>
      </c>
      <c r="B28" s="173"/>
      <c r="C28" s="174"/>
      <c r="D28" s="175"/>
      <c r="E28" s="65"/>
    </row>
    <row r="29" spans="1:5">
      <c r="A29" s="81" t="s">
        <v>344</v>
      </c>
      <c r="B29" s="173"/>
      <c r="C29" s="174"/>
      <c r="D29" s="175"/>
      <c r="E29" s="65"/>
    </row>
    <row r="30" spans="1:5">
      <c r="A30" s="81" t="s">
        <v>345</v>
      </c>
      <c r="B30" s="173"/>
      <c r="C30" s="174"/>
      <c r="D30" s="175"/>
      <c r="E30" s="65"/>
    </row>
    <row r="31" spans="1:5">
      <c r="A31" s="77" t="s">
        <v>346</v>
      </c>
      <c r="B31" s="173"/>
      <c r="C31" s="174"/>
      <c r="D31" s="175"/>
      <c r="E31" s="65"/>
    </row>
    <row r="32" spans="1:5">
      <c r="A32" s="77" t="s">
        <v>347</v>
      </c>
      <c r="B32" s="173"/>
      <c r="C32" s="174"/>
      <c r="D32" s="175"/>
      <c r="E32" s="65"/>
    </row>
    <row r="33" spans="1:5">
      <c r="A33" s="77" t="s">
        <v>348</v>
      </c>
      <c r="B33" s="179">
        <f>SUM(B11:B32)</f>
        <v>642007947</v>
      </c>
      <c r="C33" s="180"/>
      <c r="D33" s="181">
        <f>SUM(D11:D32)</f>
        <v>667411382</v>
      </c>
      <c r="E33" s="65"/>
    </row>
    <row r="34" spans="1:5">
      <c r="A34" s="77"/>
      <c r="B34" s="73"/>
      <c r="C34" s="174"/>
      <c r="D34" s="178"/>
      <c r="E34" s="65"/>
    </row>
    <row r="35" spans="1:5">
      <c r="A35" s="77" t="s">
        <v>349</v>
      </c>
      <c r="B35" s="73"/>
      <c r="C35" s="174"/>
      <c r="D35" s="178"/>
      <c r="E35" s="65"/>
    </row>
    <row r="36" spans="1:5">
      <c r="A36" s="77" t="s">
        <v>350</v>
      </c>
      <c r="B36" s="73"/>
      <c r="C36" s="174"/>
      <c r="D36" s="178"/>
      <c r="E36" s="65"/>
    </row>
    <row r="37" spans="1:5">
      <c r="A37" s="81" t="s">
        <v>351</v>
      </c>
      <c r="B37" s="173"/>
      <c r="C37" s="174"/>
      <c r="D37" s="175"/>
      <c r="E37" s="65"/>
    </row>
    <row r="38" spans="1:5">
      <c r="A38" s="81" t="s">
        <v>352</v>
      </c>
      <c r="B38" s="173"/>
      <c r="C38" s="174"/>
      <c r="D38" s="175"/>
      <c r="E38" s="65"/>
    </row>
    <row r="39" spans="1:5">
      <c r="A39" s="81" t="s">
        <v>353</v>
      </c>
      <c r="B39" s="173"/>
      <c r="C39" s="174"/>
      <c r="D39" s="175"/>
      <c r="E39" s="65"/>
    </row>
    <row r="40" spans="1:5">
      <c r="A40" s="81" t="s">
        <v>354</v>
      </c>
      <c r="B40" s="173"/>
      <c r="C40" s="174"/>
      <c r="D40" s="175"/>
      <c r="E40" s="65"/>
    </row>
    <row r="41" spans="1:5">
      <c r="A41" s="81" t="s">
        <v>355</v>
      </c>
      <c r="B41" s="173"/>
      <c r="C41" s="174"/>
      <c r="D41" s="175"/>
      <c r="E41" s="65"/>
    </row>
    <row r="42" spans="1:5">
      <c r="A42" s="81" t="s">
        <v>356</v>
      </c>
      <c r="B42" s="173">
        <v>127831488</v>
      </c>
      <c r="C42" s="174"/>
      <c r="D42" s="175">
        <v>148320667</v>
      </c>
      <c r="E42" s="65"/>
    </row>
    <row r="43" spans="1:5">
      <c r="A43" s="77" t="s">
        <v>357</v>
      </c>
      <c r="B43" s="73"/>
      <c r="C43" s="174"/>
      <c r="D43" s="178"/>
      <c r="E43" s="65"/>
    </row>
    <row r="44" spans="1:5">
      <c r="A44" s="81" t="s">
        <v>358</v>
      </c>
      <c r="B44" s="173">
        <v>683568177</v>
      </c>
      <c r="C44" s="174"/>
      <c r="D44" s="175">
        <v>717349508</v>
      </c>
      <c r="E44" s="65"/>
    </row>
    <row r="45" spans="1:5">
      <c r="A45" s="81" t="s">
        <v>359</v>
      </c>
      <c r="B45" s="173">
        <v>6422170790</v>
      </c>
      <c r="C45" s="174"/>
      <c r="D45" s="175">
        <v>6148697097</v>
      </c>
      <c r="E45" s="65"/>
    </row>
    <row r="46" spans="1:5">
      <c r="A46" s="81" t="s">
        <v>360</v>
      </c>
      <c r="B46" s="173">
        <v>384561807</v>
      </c>
      <c r="C46" s="174"/>
      <c r="D46" s="175">
        <v>425235015</v>
      </c>
      <c r="E46" s="65"/>
    </row>
    <row r="47" spans="1:5">
      <c r="A47" s="81" t="s">
        <v>361</v>
      </c>
      <c r="B47" s="173"/>
      <c r="C47" s="174"/>
      <c r="D47" s="175"/>
      <c r="E47" s="65"/>
    </row>
    <row r="48" spans="1:5">
      <c r="A48" s="81" t="s">
        <v>362</v>
      </c>
      <c r="B48" s="173">
        <v>24641393</v>
      </c>
      <c r="C48" s="174"/>
      <c r="D48" s="175">
        <v>3752416</v>
      </c>
      <c r="E48" s="65"/>
    </row>
    <row r="49" spans="1:5">
      <c r="A49" s="77" t="s">
        <v>363</v>
      </c>
      <c r="B49" s="173"/>
      <c r="C49" s="174"/>
      <c r="D49" s="175"/>
      <c r="E49" s="65"/>
    </row>
    <row r="50" spans="1:5">
      <c r="A50" s="77" t="s">
        <v>364</v>
      </c>
      <c r="B50" s="73"/>
      <c r="C50" s="174"/>
      <c r="D50" s="178"/>
      <c r="E50" s="65"/>
    </row>
    <row r="51" spans="1:5">
      <c r="A51" s="81" t="s">
        <v>365</v>
      </c>
      <c r="B51" s="173">
        <v>37920155</v>
      </c>
      <c r="C51" s="174"/>
      <c r="D51" s="175">
        <v>56081330</v>
      </c>
      <c r="E51" s="65"/>
    </row>
    <row r="52" spans="1:5">
      <c r="A52" s="81" t="s">
        <v>366</v>
      </c>
      <c r="B52" s="173"/>
      <c r="C52" s="174"/>
      <c r="D52" s="175"/>
      <c r="E52" s="65"/>
    </row>
    <row r="53" spans="1:5">
      <c r="A53" s="81" t="s">
        <v>367</v>
      </c>
      <c r="B53" s="173"/>
      <c r="C53" s="174"/>
      <c r="D53" s="175"/>
      <c r="E53" s="65"/>
    </row>
    <row r="54" spans="1:5">
      <c r="A54" s="77" t="s">
        <v>368</v>
      </c>
      <c r="B54" s="173"/>
      <c r="C54" s="174"/>
      <c r="D54" s="175"/>
      <c r="E54" s="65"/>
    </row>
    <row r="55" spans="1:5">
      <c r="A55" s="77" t="s">
        <v>369</v>
      </c>
      <c r="B55" s="179">
        <f>SUM(B37:B54)</f>
        <v>7680693810</v>
      </c>
      <c r="C55" s="180"/>
      <c r="D55" s="181">
        <f>SUM(D37:D54)</f>
        <v>7499436033</v>
      </c>
      <c r="E55" s="65"/>
    </row>
    <row r="56" spans="1:5">
      <c r="A56" s="77"/>
      <c r="B56" s="170"/>
      <c r="C56" s="182"/>
      <c r="D56" s="182"/>
      <c r="E56" s="65"/>
    </row>
    <row r="57" spans="1:5" ht="19.5" thickBot="1">
      <c r="A57" s="77" t="s">
        <v>370</v>
      </c>
      <c r="B57" s="183">
        <f>B55+B33</f>
        <v>8322701757</v>
      </c>
      <c r="C57" s="184"/>
      <c r="D57" s="185">
        <f>D55+D33</f>
        <v>8166847415</v>
      </c>
      <c r="E57" s="65"/>
    </row>
    <row r="58" spans="1:5" ht="19.5" thickTop="1">
      <c r="A58" s="186"/>
      <c r="B58" s="73"/>
      <c r="C58" s="174"/>
      <c r="D58" s="178"/>
      <c r="E58" s="65"/>
    </row>
    <row r="59" spans="1:5">
      <c r="A59" s="168" t="s">
        <v>371</v>
      </c>
      <c r="B59" s="73"/>
      <c r="C59" s="174"/>
      <c r="D59" s="178"/>
      <c r="E59" s="65"/>
    </row>
    <row r="60" spans="1:5">
      <c r="A60" s="168"/>
      <c r="B60" s="73"/>
      <c r="C60" s="174"/>
      <c r="D60" s="178"/>
      <c r="E60" s="65"/>
    </row>
    <row r="61" spans="1:5">
      <c r="A61" s="77" t="s">
        <v>372</v>
      </c>
      <c r="B61" s="73"/>
      <c r="C61" s="174"/>
      <c r="D61" s="178"/>
      <c r="E61" s="65"/>
    </row>
    <row r="62" spans="1:5">
      <c r="A62" s="81" t="s">
        <v>373</v>
      </c>
      <c r="B62" s="173"/>
      <c r="C62" s="174"/>
      <c r="D62" s="175"/>
      <c r="E62" s="65"/>
    </row>
    <row r="63" spans="1:5">
      <c r="A63" s="81" t="s">
        <v>374</v>
      </c>
      <c r="B63" s="173"/>
      <c r="C63" s="174"/>
      <c r="D63" s="175"/>
      <c r="E63" s="65"/>
    </row>
    <row r="64" spans="1:5">
      <c r="A64" s="81" t="s">
        <v>375</v>
      </c>
      <c r="B64" s="173">
        <v>297036</v>
      </c>
      <c r="C64" s="174"/>
      <c r="D64" s="175">
        <v>242517</v>
      </c>
      <c r="E64" s="65"/>
    </row>
    <row r="65" spans="1:5">
      <c r="A65" s="81" t="s">
        <v>376</v>
      </c>
      <c r="B65" s="173">
        <v>5226976</v>
      </c>
      <c r="C65" s="174"/>
      <c r="D65" s="175">
        <v>18200291</v>
      </c>
      <c r="E65" s="65"/>
    </row>
    <row r="66" spans="1:5">
      <c r="A66" s="81" t="s">
        <v>377</v>
      </c>
      <c r="B66" s="173"/>
      <c r="C66" s="174"/>
      <c r="D66" s="175"/>
      <c r="E66" s="65"/>
    </row>
    <row r="67" spans="1:5">
      <c r="A67" s="81" t="s">
        <v>378</v>
      </c>
      <c r="B67" s="173"/>
      <c r="C67" s="174"/>
      <c r="D67" s="175"/>
      <c r="E67" s="65"/>
    </row>
    <row r="68" spans="1:5">
      <c r="A68" s="81" t="s">
        <v>379</v>
      </c>
      <c r="B68" s="173"/>
      <c r="C68" s="174"/>
      <c r="D68" s="175"/>
      <c r="E68" s="65"/>
    </row>
    <row r="69" spans="1:5">
      <c r="A69" s="81" t="s">
        <v>380</v>
      </c>
      <c r="B69" s="173">
        <v>2893550</v>
      </c>
      <c r="C69" s="174"/>
      <c r="D69" s="175">
        <v>2742740</v>
      </c>
      <c r="E69" s="65"/>
    </row>
    <row r="70" spans="1:5">
      <c r="A70" s="81" t="s">
        <v>381</v>
      </c>
      <c r="B70" s="173"/>
      <c r="C70" s="174"/>
      <c r="D70" s="175">
        <v>4826487</v>
      </c>
      <c r="E70" s="65"/>
    </row>
    <row r="71" spans="1:5">
      <c r="A71" s="81" t="s">
        <v>382</v>
      </c>
      <c r="B71" s="173">
        <v>3728312</v>
      </c>
      <c r="C71" s="174"/>
      <c r="D71" s="175">
        <v>3591755</v>
      </c>
      <c r="E71" s="65"/>
    </row>
    <row r="72" spans="1:5">
      <c r="A72" s="77" t="s">
        <v>383</v>
      </c>
      <c r="B72" s="173"/>
      <c r="C72" s="174"/>
      <c r="D72" s="175"/>
      <c r="E72" s="65"/>
    </row>
    <row r="73" spans="1:5">
      <c r="A73" s="77" t="s">
        <v>384</v>
      </c>
      <c r="B73" s="173">
        <v>150111487</v>
      </c>
      <c r="C73" s="174"/>
      <c r="D73" s="175">
        <v>92568812</v>
      </c>
      <c r="E73" s="65"/>
    </row>
    <row r="74" spans="1:5">
      <c r="A74" s="77" t="s">
        <v>385</v>
      </c>
      <c r="B74" s="173"/>
      <c r="C74" s="174"/>
      <c r="D74" s="175"/>
      <c r="E74" s="65"/>
    </row>
    <row r="75" spans="1:5">
      <c r="A75" s="77" t="s">
        <v>386</v>
      </c>
      <c r="B75" s="179">
        <f>SUM(B62:B74)</f>
        <v>162257361</v>
      </c>
      <c r="C75" s="180"/>
      <c r="D75" s="181">
        <f>SUM(D62:D74)</f>
        <v>122172602</v>
      </c>
      <c r="E75" s="65"/>
    </row>
    <row r="76" spans="1:5">
      <c r="A76" s="77"/>
      <c r="B76" s="73"/>
      <c r="C76" s="174"/>
      <c r="D76" s="178"/>
      <c r="E76" s="65"/>
    </row>
    <row r="77" spans="1:5">
      <c r="A77" s="77" t="s">
        <v>387</v>
      </c>
      <c r="B77" s="73"/>
      <c r="C77" s="174"/>
      <c r="D77" s="178"/>
      <c r="E77" s="65"/>
    </row>
    <row r="78" spans="1:5">
      <c r="A78" s="81" t="s">
        <v>373</v>
      </c>
      <c r="B78" s="173"/>
      <c r="C78" s="174"/>
      <c r="D78" s="175"/>
      <c r="E78" s="65"/>
    </row>
    <row r="79" spans="1:5">
      <c r="A79" s="81" t="s">
        <v>374</v>
      </c>
      <c r="B79" s="173">
        <v>5066306070</v>
      </c>
      <c r="C79" s="174"/>
      <c r="D79" s="175">
        <v>4991938317</v>
      </c>
      <c r="E79" s="65"/>
    </row>
    <row r="80" spans="1:5">
      <c r="A80" s="81" t="s">
        <v>375</v>
      </c>
      <c r="B80" s="173"/>
      <c r="C80" s="174"/>
      <c r="D80" s="175"/>
      <c r="E80" s="65"/>
    </row>
    <row r="81" spans="1:5">
      <c r="A81" s="81" t="s">
        <v>376</v>
      </c>
      <c r="B81" s="173">
        <v>162432411</v>
      </c>
      <c r="C81" s="174"/>
      <c r="D81" s="175">
        <v>147262504</v>
      </c>
      <c r="E81" s="65"/>
    </row>
    <row r="82" spans="1:5">
      <c r="A82" s="81" t="s">
        <v>377</v>
      </c>
      <c r="B82" s="173"/>
      <c r="C82" s="174"/>
      <c r="D82" s="175"/>
      <c r="E82" s="65"/>
    </row>
    <row r="83" spans="1:5">
      <c r="A83" s="81" t="s">
        <v>378</v>
      </c>
      <c r="B83" s="173"/>
      <c r="C83" s="174"/>
      <c r="D83" s="175"/>
      <c r="E83" s="65"/>
    </row>
    <row r="84" spans="1:5">
      <c r="A84" s="81" t="s">
        <v>379</v>
      </c>
      <c r="B84" s="173"/>
      <c r="C84" s="174"/>
      <c r="D84" s="175"/>
      <c r="E84" s="65"/>
    </row>
    <row r="85" spans="1:5">
      <c r="A85" s="81" t="s">
        <v>382</v>
      </c>
      <c r="B85" s="173"/>
      <c r="C85" s="174"/>
      <c r="D85" s="175"/>
      <c r="E85" s="65"/>
    </row>
    <row r="86" spans="1:5">
      <c r="A86" s="77" t="s">
        <v>383</v>
      </c>
      <c r="B86" s="173"/>
      <c r="C86" s="174"/>
      <c r="D86" s="175"/>
      <c r="E86" s="65"/>
    </row>
    <row r="87" spans="1:5">
      <c r="A87" s="77" t="s">
        <v>384</v>
      </c>
      <c r="B87" s="173">
        <v>2522044478</v>
      </c>
      <c r="C87" s="174"/>
      <c r="D87" s="175">
        <v>2479704450</v>
      </c>
      <c r="E87" s="65"/>
    </row>
    <row r="88" spans="1:5">
      <c r="A88" s="77" t="s">
        <v>385</v>
      </c>
      <c r="B88" s="73"/>
      <c r="C88" s="174"/>
      <c r="D88" s="178"/>
      <c r="E88" s="65"/>
    </row>
    <row r="89" spans="1:5">
      <c r="A89" s="81" t="s">
        <v>388</v>
      </c>
      <c r="B89" s="173"/>
      <c r="C89" s="174"/>
      <c r="D89" s="175"/>
      <c r="E89" s="65"/>
    </row>
    <row r="90" spans="1:5">
      <c r="A90" s="81" t="s">
        <v>389</v>
      </c>
      <c r="B90" s="173"/>
      <c r="C90" s="174"/>
      <c r="D90" s="175"/>
      <c r="E90" s="65"/>
    </row>
    <row r="91" spans="1:5">
      <c r="A91" s="77" t="s">
        <v>390</v>
      </c>
      <c r="B91" s="173"/>
      <c r="C91" s="174"/>
      <c r="D91" s="175"/>
      <c r="E91" s="65"/>
    </row>
    <row r="92" spans="1:5">
      <c r="A92" s="77" t="s">
        <v>391</v>
      </c>
      <c r="B92" s="179">
        <f>SUM(B78:B91)</f>
        <v>7750782959</v>
      </c>
      <c r="C92" s="180"/>
      <c r="D92" s="181">
        <f>SUM(D78:D91)</f>
        <v>7618905271</v>
      </c>
      <c r="E92" s="65"/>
    </row>
    <row r="93" spans="1:5">
      <c r="A93" s="77"/>
      <c r="B93" s="170"/>
      <c r="C93" s="182"/>
      <c r="D93" s="182"/>
      <c r="E93" s="65"/>
    </row>
    <row r="94" spans="1:5">
      <c r="A94" s="77" t="s">
        <v>392</v>
      </c>
      <c r="B94" s="187">
        <f>B75+B92</f>
        <v>7913040320</v>
      </c>
      <c r="C94" s="184"/>
      <c r="D94" s="188">
        <f>D75+D92</f>
        <v>7741077873</v>
      </c>
      <c r="E94" s="65"/>
    </row>
    <row r="95" spans="1:5">
      <c r="A95" s="77"/>
      <c r="B95" s="73"/>
      <c r="C95" s="174"/>
      <c r="D95" s="178"/>
      <c r="E95" s="65"/>
    </row>
    <row r="96" spans="1:5">
      <c r="A96" s="77" t="s">
        <v>393</v>
      </c>
      <c r="B96" s="73"/>
      <c r="C96" s="174"/>
      <c r="D96" s="178"/>
      <c r="E96" s="65"/>
    </row>
    <row r="97" spans="1:5">
      <c r="A97" s="77" t="s">
        <v>394</v>
      </c>
      <c r="B97" s="173">
        <v>370708000</v>
      </c>
      <c r="C97" s="174"/>
      <c r="D97" s="175">
        <v>370708000</v>
      </c>
      <c r="E97" s="65"/>
    </row>
    <row r="98" spans="1:5">
      <c r="A98" s="77" t="s">
        <v>302</v>
      </c>
      <c r="B98" s="173"/>
      <c r="C98" s="174"/>
      <c r="D98" s="175"/>
      <c r="E98" s="65"/>
    </row>
    <row r="99" spans="1:5">
      <c r="A99" s="77" t="s">
        <v>303</v>
      </c>
      <c r="B99" s="173">
        <v>6407302</v>
      </c>
      <c r="C99" s="174"/>
      <c r="D99" s="175">
        <v>6407302</v>
      </c>
      <c r="E99" s="65"/>
    </row>
    <row r="100" spans="1:5">
      <c r="A100" s="77" t="s">
        <v>304</v>
      </c>
      <c r="B100" s="73"/>
      <c r="C100" s="174"/>
      <c r="D100" s="178"/>
      <c r="E100" s="65"/>
    </row>
    <row r="101" spans="1:5">
      <c r="A101" s="81" t="s">
        <v>395</v>
      </c>
      <c r="B101" s="173">
        <v>4667073</v>
      </c>
      <c r="C101" s="174"/>
      <c r="D101" s="175">
        <v>3779454</v>
      </c>
      <c r="E101" s="65"/>
    </row>
    <row r="102" spans="1:5">
      <c r="A102" s="81" t="s">
        <v>396</v>
      </c>
      <c r="B102" s="173">
        <v>27122404</v>
      </c>
      <c r="C102" s="174"/>
      <c r="D102" s="175">
        <v>27122404</v>
      </c>
      <c r="E102" s="65"/>
    </row>
    <row r="103" spans="1:5">
      <c r="A103" s="81" t="s">
        <v>304</v>
      </c>
      <c r="C103" s="174"/>
      <c r="D103" s="175"/>
      <c r="E103" s="65"/>
    </row>
    <row r="104" spans="1:5">
      <c r="A104" s="81" t="s">
        <v>305</v>
      </c>
      <c r="B104" s="173"/>
      <c r="C104" s="174"/>
      <c r="D104" s="175"/>
      <c r="E104" s="65"/>
    </row>
    <row r="105" spans="1:5">
      <c r="A105" s="77" t="s">
        <v>397</v>
      </c>
      <c r="B105" s="173"/>
      <c r="C105" s="189"/>
      <c r="D105" s="175">
        <v>9808482</v>
      </c>
      <c r="E105" s="65"/>
    </row>
    <row r="106" spans="1:5">
      <c r="A106" s="77" t="s">
        <v>398</v>
      </c>
      <c r="B106" s="173">
        <v>756658</v>
      </c>
      <c r="C106" s="174"/>
      <c r="D106" s="175">
        <v>7943900</v>
      </c>
      <c r="E106" s="65"/>
    </row>
    <row r="107" spans="1:5" ht="18" customHeight="1">
      <c r="A107" s="77" t="s">
        <v>399</v>
      </c>
      <c r="B107" s="190">
        <f>SUM(B97:B106)</f>
        <v>409661437</v>
      </c>
      <c r="C107" s="191"/>
      <c r="D107" s="192">
        <f>SUM(D97:D106)</f>
        <v>425769542</v>
      </c>
      <c r="E107" s="65"/>
    </row>
    <row r="108" spans="1:5">
      <c r="A108" s="193" t="s">
        <v>309</v>
      </c>
      <c r="B108" s="173"/>
      <c r="C108" s="174"/>
      <c r="D108" s="175"/>
      <c r="E108" s="65"/>
    </row>
    <row r="109" spans="1:5">
      <c r="A109" s="77" t="s">
        <v>400</v>
      </c>
      <c r="B109" s="187">
        <f>SUM(B107:B108)</f>
        <v>409661437</v>
      </c>
      <c r="C109" s="184"/>
      <c r="D109" s="188">
        <f>SUM(D107:D108)</f>
        <v>425769542</v>
      </c>
      <c r="E109" s="65"/>
    </row>
    <row r="110" spans="1:5">
      <c r="A110" s="77"/>
      <c r="B110" s="194"/>
      <c r="C110" s="189"/>
      <c r="D110" s="195"/>
      <c r="E110" s="196"/>
    </row>
    <row r="111" spans="1:5" ht="19.5" thickBot="1">
      <c r="A111" s="197" t="s">
        <v>401</v>
      </c>
      <c r="B111" s="183">
        <f>B94+B109</f>
        <v>8322701757</v>
      </c>
      <c r="C111" s="184"/>
      <c r="D111" s="185">
        <f>D94+D109</f>
        <v>8166847415</v>
      </c>
      <c r="E111" s="198"/>
    </row>
    <row r="112" spans="1:5" ht="19.5" thickTop="1">
      <c r="A112" s="199"/>
      <c r="B112" s="200"/>
      <c r="C112" s="201"/>
      <c r="D112" s="201"/>
      <c r="E112" s="201"/>
    </row>
    <row r="113" spans="1:5">
      <c r="A113" s="202" t="s">
        <v>402</v>
      </c>
      <c r="B113" s="203">
        <f>B57-B111</f>
        <v>0</v>
      </c>
      <c r="C113" s="202"/>
      <c r="D113" s="204">
        <f>D57-D111</f>
        <v>0</v>
      </c>
      <c r="E113" s="116"/>
    </row>
    <row r="114" spans="1:5">
      <c r="A114" s="116"/>
      <c r="B114" s="205"/>
      <c r="C114" s="116"/>
      <c r="D114" s="116"/>
      <c r="E114" s="116"/>
    </row>
    <row r="115" spans="1:5">
      <c r="A115" s="116"/>
      <c r="B115" s="205"/>
      <c r="C115" s="116"/>
      <c r="D115" s="116"/>
      <c r="E115" s="116"/>
    </row>
    <row r="116" spans="1:5" ht="30" customHeight="1">
      <c r="A116" s="206"/>
      <c r="B116" s="206"/>
      <c r="C116" s="206"/>
      <c r="D116" s="206"/>
      <c r="E116" s="116"/>
    </row>
    <row r="117" spans="1:5">
      <c r="A117" s="116"/>
      <c r="B117" s="205"/>
      <c r="C117" s="116"/>
      <c r="D117" s="116"/>
      <c r="E117" s="116"/>
    </row>
    <row r="118" spans="1:5">
      <c r="A118" s="116"/>
      <c r="B118" s="205"/>
      <c r="C118" s="116"/>
      <c r="D118" s="116"/>
      <c r="E118" s="116"/>
    </row>
    <row r="119" spans="1:5">
      <c r="A119" s="116"/>
      <c r="B119" s="205"/>
      <c r="C119" s="116"/>
      <c r="D119" s="116"/>
      <c r="E119" s="116"/>
    </row>
    <row r="120" spans="1:5">
      <c r="A120" s="116"/>
      <c r="B120" s="205"/>
      <c r="C120" s="116"/>
      <c r="D120" s="116"/>
      <c r="E120" s="116"/>
    </row>
    <row r="121" spans="1:5">
      <c r="A121" s="116"/>
      <c r="B121" s="205"/>
      <c r="C121" s="116"/>
      <c r="D121" s="116"/>
      <c r="E121" s="116"/>
    </row>
    <row r="122" spans="1:5">
      <c r="A122" s="116"/>
      <c r="B122" s="205"/>
      <c r="C122" s="116"/>
      <c r="D122" s="116"/>
      <c r="E122" s="116"/>
    </row>
    <row r="123" spans="1:5">
      <c r="A123" s="116"/>
      <c r="B123" s="200"/>
      <c r="C123" s="201"/>
      <c r="D123" s="201"/>
      <c r="E123" s="201"/>
    </row>
    <row r="124" spans="1:5">
      <c r="A124" s="116"/>
      <c r="B124" s="200"/>
      <c r="C124" s="201"/>
      <c r="D124" s="201"/>
      <c r="E124" s="201"/>
    </row>
    <row r="125" spans="1:5">
      <c r="A125" s="116"/>
      <c r="B125" s="200"/>
      <c r="C125" s="201"/>
      <c r="D125" s="201"/>
      <c r="E125" s="201"/>
    </row>
    <row r="126" spans="1:5">
      <c r="A126" s="116"/>
      <c r="B126" s="200"/>
      <c r="C126" s="201"/>
      <c r="D126" s="201"/>
      <c r="E126" s="201"/>
    </row>
    <row r="127" spans="1:5">
      <c r="A127" s="116"/>
      <c r="B127" s="200"/>
      <c r="C127" s="201"/>
      <c r="D127" s="201"/>
      <c r="E127" s="201"/>
    </row>
    <row r="128" spans="1:5">
      <c r="A128" s="116"/>
      <c r="B128" s="200"/>
      <c r="C128" s="201"/>
      <c r="D128" s="201"/>
      <c r="E128" s="201"/>
    </row>
  </sheetData>
  <mergeCells count="1">
    <mergeCell ref="A116:D116"/>
  </mergeCells>
  <pageMargins left="0.7" right="0.7" top="0.75" bottom="0.75" header="0.3" footer="0.3"/>
  <pageSetup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75"/>
  <sheetViews>
    <sheetView showGridLines="0" tabSelected="1" topLeftCell="A34" workbookViewId="0">
      <selection activeCell="A40" sqref="A40"/>
    </sheetView>
  </sheetViews>
  <sheetFormatPr defaultRowHeight="18.75"/>
  <cols>
    <col min="1" max="1" width="121" style="65" customWidth="1"/>
    <col min="2" max="2" width="20.5703125" style="63" customWidth="1"/>
    <col min="3" max="3" width="2.7109375" style="64" customWidth="1"/>
    <col min="4" max="4" width="21.42578125" style="64" customWidth="1"/>
    <col min="5" max="5" width="2.5703125" style="64" customWidth="1"/>
    <col min="6" max="6" width="22" style="64" customWidth="1"/>
    <col min="7" max="8" width="11" style="65" bestFit="1" customWidth="1"/>
    <col min="9" max="9" width="9.5703125" style="65" bestFit="1" customWidth="1"/>
    <col min="10" max="16384" width="9.140625" style="65"/>
  </cols>
  <sheetData>
    <row r="1" spans="1:6">
      <c r="A1" s="62" t="s">
        <v>247</v>
      </c>
    </row>
    <row r="2" spans="1:6" ht="19.5">
      <c r="A2" s="66" t="s">
        <v>244</v>
      </c>
    </row>
    <row r="3" spans="1:6" ht="19.5">
      <c r="A3" s="66" t="s">
        <v>245</v>
      </c>
    </row>
    <row r="4" spans="1:6" ht="19.5">
      <c r="A4" s="66" t="s">
        <v>246</v>
      </c>
    </row>
    <row r="5" spans="1:6" ht="19.5">
      <c r="A5" s="62" t="s">
        <v>250</v>
      </c>
      <c r="B5" s="67"/>
      <c r="C5" s="65"/>
      <c r="D5" s="65"/>
      <c r="E5" s="65"/>
      <c r="F5" s="65"/>
    </row>
    <row r="6" spans="1:6">
      <c r="A6" s="68"/>
      <c r="B6" s="69" t="s">
        <v>209</v>
      </c>
      <c r="C6" s="70"/>
      <c r="D6" s="70" t="s">
        <v>209</v>
      </c>
      <c r="E6" s="71"/>
      <c r="F6" s="65"/>
    </row>
    <row r="7" spans="1:6">
      <c r="A7" s="68"/>
      <c r="B7" s="69" t="s">
        <v>210</v>
      </c>
      <c r="C7" s="70"/>
      <c r="D7" s="70" t="s">
        <v>211</v>
      </c>
      <c r="E7" s="71"/>
      <c r="F7" s="65"/>
    </row>
    <row r="8" spans="1:6" ht="19.5">
      <c r="A8" s="72"/>
      <c r="B8" s="73"/>
      <c r="C8" s="74"/>
      <c r="D8" s="75"/>
      <c r="E8" s="76"/>
      <c r="F8" s="65"/>
    </row>
    <row r="9" spans="1:6" ht="24" customHeight="1">
      <c r="A9" s="77" t="s">
        <v>251</v>
      </c>
      <c r="B9" s="78"/>
      <c r="C9" s="79"/>
      <c r="D9" s="80"/>
      <c r="E9" s="80"/>
      <c r="F9" s="65"/>
    </row>
    <row r="10" spans="1:6" ht="24" customHeight="1">
      <c r="A10" s="81" t="s">
        <v>252</v>
      </c>
      <c r="B10" s="82">
        <v>359136301</v>
      </c>
      <c r="C10" s="79"/>
      <c r="D10" s="83">
        <v>373868013</v>
      </c>
      <c r="E10" s="80"/>
      <c r="F10" s="65"/>
    </row>
    <row r="11" spans="1:6" ht="24" customHeight="1">
      <c r="A11" s="81" t="s">
        <v>253</v>
      </c>
      <c r="B11" s="82"/>
      <c r="C11" s="79"/>
      <c r="D11" s="83"/>
      <c r="E11" s="80"/>
      <c r="F11" s="65"/>
    </row>
    <row r="12" spans="1:6" ht="24" customHeight="1">
      <c r="A12" s="81" t="s">
        <v>254</v>
      </c>
      <c r="B12" s="82"/>
      <c r="C12" s="79"/>
      <c r="D12" s="83"/>
      <c r="E12" s="80"/>
      <c r="F12" s="65"/>
    </row>
    <row r="13" spans="1:6" ht="24" customHeight="1">
      <c r="A13" s="81" t="s">
        <v>255</v>
      </c>
      <c r="B13" s="82"/>
      <c r="C13" s="79"/>
      <c r="D13" s="83"/>
      <c r="E13" s="80"/>
      <c r="F13" s="65"/>
    </row>
    <row r="14" spans="1:6" ht="24" customHeight="1">
      <c r="A14" s="81" t="s">
        <v>256</v>
      </c>
      <c r="B14" s="82"/>
      <c r="C14" s="79"/>
      <c r="D14" s="83"/>
      <c r="E14" s="80"/>
      <c r="F14" s="65"/>
    </row>
    <row r="15" spans="1:6" ht="24" customHeight="1">
      <c r="A15" s="77" t="s">
        <v>257</v>
      </c>
      <c r="B15" s="82"/>
      <c r="C15" s="79"/>
      <c r="D15" s="83"/>
      <c r="E15" s="80"/>
      <c r="F15" s="65"/>
    </row>
    <row r="16" spans="1:6" ht="24" customHeight="1">
      <c r="A16" s="77" t="s">
        <v>258</v>
      </c>
      <c r="B16" s="82">
        <v>8637638</v>
      </c>
      <c r="C16" s="79"/>
      <c r="D16" s="83">
        <v>7775990</v>
      </c>
      <c r="E16" s="80"/>
      <c r="F16" s="65"/>
    </row>
    <row r="17" spans="1:6" ht="24" customHeight="1">
      <c r="A17" s="77" t="s">
        <v>259</v>
      </c>
      <c r="B17" s="82">
        <v>67610450</v>
      </c>
      <c r="C17" s="79"/>
      <c r="D17" s="83">
        <v>88608479</v>
      </c>
      <c r="E17" s="80"/>
      <c r="F17" s="65"/>
    </row>
    <row r="18" spans="1:6" ht="24" customHeight="1">
      <c r="A18" s="77" t="s">
        <v>260</v>
      </c>
      <c r="B18" s="78"/>
      <c r="C18" s="79"/>
      <c r="D18" s="80"/>
      <c r="E18" s="80"/>
      <c r="F18" s="65"/>
    </row>
    <row r="19" spans="1:6" ht="24" customHeight="1">
      <c r="A19" s="81" t="s">
        <v>260</v>
      </c>
      <c r="B19" s="82">
        <v>-54256693</v>
      </c>
      <c r="C19" s="79"/>
      <c r="D19" s="83">
        <v>-51471210</v>
      </c>
      <c r="E19" s="80"/>
      <c r="F19" s="65"/>
    </row>
    <row r="20" spans="1:6" ht="24" customHeight="1">
      <c r="A20" s="81" t="s">
        <v>261</v>
      </c>
      <c r="B20" s="82"/>
      <c r="C20" s="79"/>
      <c r="D20" s="83"/>
      <c r="E20" s="80"/>
      <c r="F20" s="65"/>
    </row>
    <row r="21" spans="1:6" ht="24" customHeight="1">
      <c r="A21" s="77" t="s">
        <v>262</v>
      </c>
      <c r="B21" s="78"/>
      <c r="C21" s="79"/>
      <c r="D21" s="80"/>
      <c r="E21" s="80"/>
      <c r="F21" s="65"/>
    </row>
    <row r="22" spans="1:6" ht="24" customHeight="1">
      <c r="A22" s="81" t="s">
        <v>263</v>
      </c>
      <c r="B22" s="82">
        <v>-81440053</v>
      </c>
      <c r="C22" s="79"/>
      <c r="D22" s="83">
        <v>-78994899</v>
      </c>
      <c r="E22" s="80"/>
      <c r="F22" s="65"/>
    </row>
    <row r="23" spans="1:6" ht="24" customHeight="1">
      <c r="A23" s="81" t="s">
        <v>264</v>
      </c>
      <c r="B23" s="82">
        <v>-14469405</v>
      </c>
      <c r="C23" s="79"/>
      <c r="D23" s="83">
        <v>-13670018</v>
      </c>
      <c r="E23" s="80"/>
      <c r="F23" s="65"/>
    </row>
    <row r="24" spans="1:6" ht="24" customHeight="1">
      <c r="A24" s="81" t="s">
        <v>265</v>
      </c>
      <c r="B24" s="82">
        <v>-6515347</v>
      </c>
      <c r="C24" s="79"/>
      <c r="D24" s="83">
        <v>-7051807</v>
      </c>
      <c r="E24" s="80"/>
      <c r="F24" s="65"/>
    </row>
    <row r="25" spans="1:6" ht="24" customHeight="1">
      <c r="A25" s="77" t="s">
        <v>266</v>
      </c>
      <c r="B25" s="82"/>
      <c r="C25" s="79"/>
      <c r="D25" s="83"/>
      <c r="E25" s="80"/>
      <c r="F25" s="65"/>
    </row>
    <row r="26" spans="1:6" ht="24" customHeight="1">
      <c r="A26" s="77" t="s">
        <v>267</v>
      </c>
      <c r="B26" s="82">
        <v>-200444359</v>
      </c>
      <c r="C26" s="79"/>
      <c r="D26" s="83">
        <v>-283127967</v>
      </c>
      <c r="E26" s="80"/>
      <c r="F26" s="65"/>
    </row>
    <row r="27" spans="1:6" ht="24" customHeight="1">
      <c r="A27" s="77" t="s">
        <v>268</v>
      </c>
      <c r="B27" s="82">
        <v>-40985452</v>
      </c>
      <c r="C27" s="79"/>
      <c r="D27" s="83">
        <v>-42011526</v>
      </c>
      <c r="E27" s="80"/>
      <c r="F27" s="65"/>
    </row>
    <row r="28" spans="1:6" ht="24" customHeight="1">
      <c r="A28" s="77" t="s">
        <v>269</v>
      </c>
      <c r="B28" s="78"/>
      <c r="C28" s="79"/>
      <c r="D28" s="80"/>
      <c r="E28" s="80"/>
      <c r="F28" s="65"/>
    </row>
    <row r="29" spans="1:6" ht="24" customHeight="1">
      <c r="A29" s="81" t="s">
        <v>270</v>
      </c>
      <c r="B29" s="82"/>
      <c r="C29" s="79"/>
      <c r="D29" s="83"/>
      <c r="E29" s="80"/>
      <c r="F29" s="65"/>
    </row>
    <row r="30" spans="1:6" ht="24" customHeight="1">
      <c r="A30" s="81" t="s">
        <v>271</v>
      </c>
      <c r="B30" s="82"/>
      <c r="C30" s="79"/>
      <c r="D30" s="83">
        <v>35028000</v>
      </c>
      <c r="E30" s="80"/>
      <c r="F30" s="65"/>
    </row>
    <row r="31" spans="1:6" ht="32.25" customHeight="1">
      <c r="A31" s="81" t="s">
        <v>272</v>
      </c>
      <c r="B31" s="82"/>
      <c r="C31" s="79"/>
      <c r="D31" s="83"/>
      <c r="E31" s="80"/>
      <c r="F31" s="65"/>
    </row>
    <row r="32" spans="1:6" ht="36" customHeight="1">
      <c r="A32" s="81" t="s">
        <v>273</v>
      </c>
      <c r="B32" s="82"/>
      <c r="C32" s="79"/>
      <c r="D32" s="83"/>
      <c r="E32" s="80"/>
      <c r="F32" s="65"/>
    </row>
    <row r="33" spans="1:6" ht="24" customHeight="1">
      <c r="A33" s="81" t="s">
        <v>274</v>
      </c>
      <c r="B33" s="82">
        <v>14632432</v>
      </c>
      <c r="C33" s="79"/>
      <c r="D33" s="83">
        <v>17611972</v>
      </c>
      <c r="E33" s="80"/>
      <c r="F33" s="65"/>
    </row>
    <row r="34" spans="1:6" ht="24" customHeight="1">
      <c r="A34" s="81" t="s">
        <v>275</v>
      </c>
      <c r="B34" s="82">
        <v>1342299</v>
      </c>
      <c r="C34" s="79"/>
      <c r="D34" s="83"/>
      <c r="E34" s="80"/>
      <c r="F34" s="65"/>
    </row>
    <row r="35" spans="1:6" ht="24" customHeight="1">
      <c r="A35" s="77" t="s">
        <v>276</v>
      </c>
      <c r="B35" s="82"/>
      <c r="C35" s="79"/>
      <c r="D35" s="83"/>
      <c r="E35" s="80"/>
      <c r="F35" s="65"/>
    </row>
    <row r="36" spans="1:6" ht="24" customHeight="1">
      <c r="A36" s="77" t="s">
        <v>277</v>
      </c>
      <c r="B36" s="78"/>
      <c r="C36" s="84"/>
      <c r="D36" s="80"/>
      <c r="E36" s="80"/>
      <c r="F36" s="65"/>
    </row>
    <row r="37" spans="1:6" ht="24" customHeight="1">
      <c r="A37" s="81" t="s">
        <v>278</v>
      </c>
      <c r="B37" s="82">
        <v>-61249245</v>
      </c>
      <c r="C37" s="79"/>
      <c r="D37" s="83">
        <v>-44672786</v>
      </c>
      <c r="E37" s="80"/>
      <c r="F37" s="65"/>
    </row>
    <row r="38" spans="1:6" ht="34.5" customHeight="1">
      <c r="A38" s="81" t="s">
        <v>279</v>
      </c>
      <c r="B38" s="82"/>
      <c r="C38" s="79"/>
      <c r="D38" s="83"/>
      <c r="E38" s="80"/>
      <c r="F38" s="65"/>
    </row>
    <row r="39" spans="1:6" ht="24" customHeight="1">
      <c r="A39" s="81" t="s">
        <v>280</v>
      </c>
      <c r="B39" s="82"/>
      <c r="C39" s="79"/>
      <c r="D39" s="83">
        <v>9908008</v>
      </c>
      <c r="E39" s="80"/>
      <c r="F39" s="65"/>
    </row>
    <row r="40" spans="1:6" ht="24" customHeight="1">
      <c r="A40" s="77" t="s">
        <v>281</v>
      </c>
      <c r="B40" s="82">
        <v>9413234</v>
      </c>
      <c r="C40" s="79"/>
      <c r="D40" s="83"/>
      <c r="E40" s="80"/>
      <c r="F40" s="65"/>
    </row>
    <row r="41" spans="1:6" ht="24" customHeight="1">
      <c r="A41" s="85" t="s">
        <v>282</v>
      </c>
      <c r="B41" s="82"/>
      <c r="C41" s="79"/>
      <c r="D41" s="83"/>
      <c r="E41" s="80"/>
      <c r="F41" s="65"/>
    </row>
    <row r="42" spans="1:6" ht="24" customHeight="1">
      <c r="A42" s="77" t="s">
        <v>283</v>
      </c>
      <c r="B42" s="86">
        <f>SUM(B9:B41)</f>
        <v>1411800</v>
      </c>
      <c r="C42" s="87"/>
      <c r="D42" s="88">
        <f>SUM(D9:D41)</f>
        <v>11800249</v>
      </c>
      <c r="E42" s="89"/>
      <c r="F42" s="65"/>
    </row>
    <row r="43" spans="1:6" ht="24" customHeight="1">
      <c r="A43" s="77" t="s">
        <v>284</v>
      </c>
      <c r="B43" s="90"/>
      <c r="C43" s="87"/>
      <c r="D43" s="87"/>
      <c r="E43" s="89"/>
      <c r="F43" s="65"/>
    </row>
    <row r="44" spans="1:6" ht="24" customHeight="1">
      <c r="A44" s="81" t="s">
        <v>285</v>
      </c>
      <c r="B44" s="82">
        <v>-655142</v>
      </c>
      <c r="C44" s="79"/>
      <c r="D44" s="83">
        <v>-3856349</v>
      </c>
      <c r="E44" s="80"/>
      <c r="F44" s="65"/>
    </row>
    <row r="45" spans="1:6" ht="24" customHeight="1">
      <c r="A45" s="81" t="s">
        <v>286</v>
      </c>
      <c r="B45" s="82"/>
      <c r="C45" s="79"/>
      <c r="D45" s="83"/>
      <c r="E45" s="80"/>
      <c r="F45" s="65"/>
    </row>
    <row r="46" spans="1:6" ht="24" customHeight="1">
      <c r="A46" s="81" t="s">
        <v>287</v>
      </c>
      <c r="B46" s="82"/>
      <c r="C46" s="79"/>
      <c r="D46" s="83"/>
      <c r="E46" s="80"/>
      <c r="F46" s="65"/>
    </row>
    <row r="47" spans="1:6" ht="24" customHeight="1">
      <c r="A47" s="77" t="s">
        <v>288</v>
      </c>
      <c r="B47" s="91">
        <f>SUM(B42:B46)</f>
        <v>756658</v>
      </c>
      <c r="C47" s="89"/>
      <c r="D47" s="92">
        <f>SUM(D42:D46)</f>
        <v>7943900</v>
      </c>
      <c r="E47" s="89"/>
      <c r="F47" s="65"/>
    </row>
    <row r="48" spans="1:6" ht="24" customHeight="1" thickBot="1">
      <c r="A48" s="93"/>
      <c r="B48" s="94"/>
      <c r="C48" s="95"/>
      <c r="D48" s="95"/>
      <c r="E48" s="96"/>
      <c r="F48" s="65"/>
    </row>
    <row r="49" spans="1:6" ht="24" customHeight="1" thickTop="1">
      <c r="A49" s="97" t="s">
        <v>289</v>
      </c>
      <c r="B49" s="78"/>
      <c r="C49" s="80"/>
      <c r="D49" s="80"/>
      <c r="E49" s="96"/>
      <c r="F49" s="65"/>
    </row>
    <row r="50" spans="1:6" ht="24" customHeight="1">
      <c r="A50" s="81" t="s">
        <v>290</v>
      </c>
      <c r="B50" s="82"/>
      <c r="C50" s="80"/>
      <c r="D50" s="83"/>
      <c r="E50" s="80"/>
      <c r="F50" s="65"/>
    </row>
    <row r="51" spans="1:6" ht="24" customHeight="1">
      <c r="A51" s="81" t="s">
        <v>291</v>
      </c>
      <c r="B51" s="82"/>
      <c r="C51" s="80"/>
      <c r="D51" s="83"/>
      <c r="E51" s="80"/>
      <c r="F51" s="65"/>
    </row>
    <row r="52" spans="1:6" ht="24" customHeight="1">
      <c r="A52" s="81" t="s">
        <v>292</v>
      </c>
      <c r="B52" s="82"/>
      <c r="C52" s="80"/>
      <c r="D52" s="83"/>
      <c r="E52" s="76"/>
      <c r="F52" s="65"/>
    </row>
    <row r="53" spans="1:6" ht="24" customHeight="1">
      <c r="A53" s="81" t="s">
        <v>293</v>
      </c>
      <c r="B53" s="82"/>
      <c r="C53" s="80"/>
      <c r="D53" s="83"/>
      <c r="E53" s="98"/>
      <c r="F53" s="99"/>
    </row>
    <row r="54" spans="1:6" ht="24" customHeight="1">
      <c r="A54" s="100" t="s">
        <v>294</v>
      </c>
      <c r="B54" s="82"/>
      <c r="C54" s="80"/>
      <c r="D54" s="83"/>
      <c r="E54" s="67"/>
      <c r="F54" s="99"/>
    </row>
    <row r="55" spans="1:6" ht="24" customHeight="1">
      <c r="A55" s="97" t="s">
        <v>295</v>
      </c>
      <c r="B55" s="101">
        <f>SUM(B50:B54)</f>
        <v>0</v>
      </c>
      <c r="C55" s="102"/>
      <c r="D55" s="103">
        <f>SUM(D50:D54)</f>
        <v>0</v>
      </c>
      <c r="E55" s="98"/>
      <c r="F55" s="99"/>
    </row>
    <row r="56" spans="1:6" ht="24" customHeight="1">
      <c r="A56" s="104"/>
      <c r="B56" s="105"/>
      <c r="C56" s="106"/>
      <c r="D56" s="107"/>
      <c r="E56" s="98"/>
      <c r="F56" s="99"/>
    </row>
    <row r="57" spans="1:6" ht="24" customHeight="1" thickBot="1">
      <c r="A57" s="97" t="s">
        <v>296</v>
      </c>
      <c r="B57" s="108">
        <f>B47+B55</f>
        <v>756658</v>
      </c>
      <c r="C57" s="109"/>
      <c r="D57" s="110">
        <f>D47+D55</f>
        <v>7943900</v>
      </c>
      <c r="E57" s="98"/>
      <c r="F57" s="99"/>
    </row>
    <row r="58" spans="1:6" ht="24" customHeight="1" thickTop="1">
      <c r="A58" s="104"/>
      <c r="B58" s="105"/>
      <c r="C58" s="106"/>
      <c r="D58" s="107"/>
      <c r="E58" s="98"/>
      <c r="F58" s="99"/>
    </row>
    <row r="59" spans="1:6" ht="24" customHeight="1">
      <c r="A59" s="111" t="s">
        <v>297</v>
      </c>
      <c r="B59" s="105"/>
      <c r="C59" s="106"/>
      <c r="D59" s="107"/>
      <c r="E59" s="112"/>
      <c r="F59" s="113"/>
    </row>
    <row r="60" spans="1:6" ht="24" customHeight="1">
      <c r="A60" s="104" t="s">
        <v>298</v>
      </c>
      <c r="B60" s="82"/>
      <c r="C60" s="80"/>
      <c r="D60" s="83"/>
      <c r="E60" s="112"/>
      <c r="F60" s="113"/>
    </row>
    <row r="61" spans="1:6" ht="24" customHeight="1">
      <c r="A61" s="104" t="s">
        <v>299</v>
      </c>
      <c r="B61" s="82"/>
      <c r="C61" s="80"/>
      <c r="D61" s="83"/>
      <c r="E61" s="112"/>
      <c r="F61" s="113"/>
    </row>
    <row r="62" spans="1:6" ht="24" customHeight="1">
      <c r="A62" s="114"/>
      <c r="B62" s="115"/>
      <c r="C62" s="113"/>
      <c r="D62" s="113"/>
      <c r="E62" s="112"/>
      <c r="F62" s="113"/>
    </row>
    <row r="63" spans="1:6" ht="24" customHeight="1">
      <c r="A63" s="114"/>
      <c r="B63" s="115"/>
      <c r="C63" s="113"/>
      <c r="D63" s="113"/>
      <c r="E63" s="112"/>
      <c r="F63" s="113"/>
    </row>
    <row r="64" spans="1:6" ht="24" customHeight="1">
      <c r="A64" s="116"/>
      <c r="B64" s="115"/>
      <c r="C64" s="113"/>
      <c r="D64" s="113"/>
      <c r="E64" s="112"/>
      <c r="F64" s="113"/>
    </row>
    <row r="65" spans="1:6" ht="24" customHeight="1">
      <c r="A65" s="117"/>
      <c r="B65" s="118"/>
      <c r="C65" s="119"/>
      <c r="D65" s="119"/>
      <c r="E65" s="120"/>
      <c r="F65" s="119"/>
    </row>
    <row r="66" spans="1:6" ht="24" customHeight="1"/>
    <row r="67" spans="1:6" ht="24" customHeight="1"/>
    <row r="68" spans="1:6" ht="24" customHeight="1"/>
    <row r="69" spans="1:6" ht="24" customHeight="1"/>
    <row r="70" spans="1:6" ht="24" customHeight="1"/>
    <row r="71" spans="1:6" ht="24" customHeight="1"/>
    <row r="72" spans="1:6" ht="24" customHeight="1"/>
    <row r="73" spans="1:6" ht="24" customHeight="1"/>
    <row r="74" spans="1:6" ht="24" customHeight="1"/>
    <row r="75" spans="1:6" ht="24" customHeight="1"/>
    <row r="76" spans="1:6" ht="24" customHeight="1"/>
    <row r="77" spans="1:6" ht="24" customHeight="1"/>
    <row r="78" spans="1:6" ht="24" customHeight="1"/>
    <row r="79" spans="1:6" ht="24" customHeight="1"/>
    <row r="80" spans="1:6" ht="24" customHeight="1"/>
    <row r="81" ht="24" customHeight="1"/>
    <row r="82" ht="24" customHeight="1"/>
    <row r="83" ht="24" customHeight="1"/>
    <row r="84" ht="24" customHeight="1"/>
    <row r="85" ht="24" customHeight="1"/>
    <row r="86" ht="24" customHeight="1"/>
    <row r="87" ht="24" customHeight="1"/>
    <row r="88" ht="24" customHeight="1"/>
    <row r="89" ht="24" customHeight="1"/>
    <row r="90" ht="24" customHeight="1"/>
    <row r="91" ht="24" customHeight="1"/>
    <row r="92" ht="24" customHeight="1"/>
    <row r="93" ht="24" customHeight="1"/>
    <row r="94" ht="24" customHeight="1"/>
    <row r="95" ht="24" customHeight="1"/>
    <row r="96" ht="24" customHeight="1"/>
    <row r="97" ht="24" customHeight="1"/>
    <row r="98" ht="24" customHeight="1"/>
    <row r="99" ht="24" customHeight="1"/>
    <row r="100" ht="24" customHeight="1"/>
    <row r="101" ht="24" customHeight="1"/>
    <row r="102" ht="24" customHeight="1"/>
    <row r="103" ht="24" customHeight="1"/>
    <row r="104" ht="24" customHeight="1"/>
    <row r="105" ht="24" customHeight="1"/>
    <row r="106" ht="24" customHeight="1"/>
    <row r="107" ht="24" customHeight="1"/>
    <row r="108" ht="24" customHeight="1"/>
    <row r="109" ht="24" customHeight="1"/>
    <row r="110" ht="24" customHeight="1"/>
    <row r="111" ht="24" customHeight="1"/>
    <row r="112" ht="24" customHeight="1"/>
    <row r="113" ht="24" customHeight="1"/>
    <row r="114" ht="24" customHeight="1"/>
    <row r="115" ht="24" customHeight="1"/>
    <row r="116" ht="24" customHeight="1"/>
    <row r="117" ht="24" customHeight="1"/>
    <row r="118" ht="24" customHeight="1"/>
    <row r="119" ht="24" customHeight="1"/>
    <row r="120" ht="24" customHeight="1"/>
    <row r="121" ht="24" customHeight="1"/>
    <row r="122" ht="24" customHeight="1"/>
    <row r="123" ht="24" customHeight="1"/>
    <row r="124" ht="24" customHeight="1"/>
    <row r="125" ht="24" customHeight="1"/>
    <row r="126" ht="24" customHeight="1"/>
    <row r="127" ht="24" customHeight="1"/>
    <row r="128" ht="24" customHeight="1"/>
    <row r="129" ht="24" customHeight="1"/>
    <row r="130" ht="24" customHeight="1"/>
    <row r="131" ht="24" customHeight="1"/>
    <row r="132" ht="24" customHeight="1"/>
    <row r="133" ht="24" customHeight="1"/>
    <row r="134" ht="24" customHeight="1"/>
    <row r="135" ht="24" customHeight="1"/>
    <row r="136" ht="24" customHeight="1"/>
    <row r="137" ht="24" customHeight="1"/>
    <row r="138" ht="24" customHeight="1"/>
    <row r="139" ht="24" customHeight="1"/>
    <row r="140" ht="24" customHeight="1"/>
    <row r="141" ht="24" customHeight="1"/>
    <row r="142" ht="24" customHeight="1"/>
    <row r="143" ht="24" customHeight="1"/>
    <row r="144" ht="24" customHeight="1"/>
    <row r="145" ht="24" customHeight="1"/>
    <row r="146" ht="24" customHeight="1"/>
    <row r="147" ht="24" customHeight="1"/>
    <row r="148" ht="24" customHeight="1"/>
    <row r="149" ht="24" customHeight="1"/>
    <row r="150" ht="24" customHeight="1"/>
    <row r="151" ht="24" customHeight="1"/>
    <row r="152" ht="24" customHeight="1"/>
    <row r="153" ht="24" customHeight="1"/>
    <row r="154" ht="24" customHeight="1"/>
    <row r="155" ht="24" customHeight="1"/>
    <row r="156" ht="24" customHeight="1"/>
    <row r="157" ht="24" customHeight="1"/>
    <row r="158" ht="24" customHeight="1"/>
    <row r="159" ht="24" customHeight="1"/>
    <row r="160" ht="24" customHeight="1"/>
    <row r="161" ht="24" customHeight="1"/>
    <row r="162" ht="24" customHeight="1"/>
    <row r="163" ht="24" customHeight="1"/>
    <row r="164" ht="24" customHeight="1"/>
    <row r="165" ht="24" customHeight="1"/>
    <row r="166" ht="24" customHeight="1"/>
    <row r="167" ht="24" customHeight="1"/>
    <row r="168" ht="24" customHeight="1"/>
    <row r="169" ht="24" customHeight="1"/>
    <row r="170" ht="24" customHeight="1"/>
    <row r="171" ht="24" customHeight="1"/>
    <row r="172" ht="24" customHeight="1"/>
    <row r="173" ht="24" customHeight="1"/>
    <row r="174" ht="24" customHeight="1"/>
    <row r="175" ht="24" customHeight="1"/>
  </sheetData>
  <pageMargins left="0.70866141732283505" right="0.70866141732283505" top="0.74803149606299202" bottom="0.74803149606299202" header="0.31496062992126" footer="0.31496062992126"/>
  <pageSetup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  <pageSetUpPr fitToPage="1"/>
  </sheetPr>
  <dimension ref="A1:H49"/>
  <sheetViews>
    <sheetView topLeftCell="A37" workbookViewId="0">
      <selection activeCell="A42" sqref="A42"/>
    </sheetView>
  </sheetViews>
  <sheetFormatPr defaultRowHeight="18.75"/>
  <cols>
    <col min="1" max="1" width="102.85546875" style="37" customWidth="1"/>
    <col min="2" max="2" width="28.5703125" style="55" customWidth="1"/>
    <col min="3" max="3" width="2.7109375" style="38" customWidth="1"/>
    <col min="4" max="4" width="18.7109375" style="37" customWidth="1"/>
    <col min="5" max="5" width="10.5703125" style="37" customWidth="1"/>
    <col min="6" max="6" width="10.7109375" style="37" customWidth="1"/>
    <col min="7" max="7" width="10.140625" style="37" customWidth="1"/>
    <col min="8" max="8" width="10.7109375" style="37" customWidth="1"/>
    <col min="9" max="9" width="11.5703125" style="37" customWidth="1"/>
    <col min="10" max="10" width="11" style="37" customWidth="1"/>
    <col min="11" max="16384" width="9.140625" style="37"/>
  </cols>
  <sheetData>
    <row r="1" spans="1:8">
      <c r="A1" s="35" t="s">
        <v>247</v>
      </c>
    </row>
    <row r="2" spans="1:8" ht="19.5">
      <c r="A2" s="36" t="s">
        <v>244</v>
      </c>
    </row>
    <row r="3" spans="1:8" ht="19.5">
      <c r="A3" s="36" t="s">
        <v>245</v>
      </c>
    </row>
    <row r="4" spans="1:8" ht="16.5" customHeight="1">
      <c r="A4" s="36" t="s">
        <v>246</v>
      </c>
    </row>
    <row r="5" spans="1:8" ht="16.5" customHeight="1">
      <c r="A5" s="35" t="s">
        <v>248</v>
      </c>
    </row>
    <row r="6" spans="1:8" ht="16.5" customHeight="1">
      <c r="A6" s="35"/>
    </row>
    <row r="7" spans="1:8" ht="17.25" customHeight="1">
      <c r="A7" s="61"/>
      <c r="B7" s="56" t="s">
        <v>209</v>
      </c>
      <c r="C7" s="39"/>
      <c r="D7" s="39" t="s">
        <v>209</v>
      </c>
    </row>
    <row r="8" spans="1:8" ht="18" customHeight="1">
      <c r="A8" s="61"/>
      <c r="B8" s="56" t="s">
        <v>210</v>
      </c>
      <c r="C8" s="39"/>
      <c r="D8" s="39" t="s">
        <v>211</v>
      </c>
    </row>
    <row r="9" spans="1:8" ht="12.75" customHeight="1">
      <c r="A9" s="40"/>
      <c r="B9" s="57"/>
      <c r="C9" s="41"/>
      <c r="D9" s="41"/>
    </row>
    <row r="10" spans="1:8" ht="28.5" customHeight="1">
      <c r="A10" s="42" t="s">
        <v>243</v>
      </c>
      <c r="C10" s="44"/>
      <c r="D10" s="43"/>
    </row>
    <row r="11" spans="1:8" ht="28.5" customHeight="1">
      <c r="A11" s="45" t="s">
        <v>242</v>
      </c>
      <c r="B11" s="55">
        <v>413942350</v>
      </c>
      <c r="C11" s="44"/>
      <c r="D11" s="43">
        <v>434254286</v>
      </c>
    </row>
    <row r="12" spans="1:8" ht="28.5" customHeight="1">
      <c r="A12" s="45" t="s">
        <v>241</v>
      </c>
      <c r="B12" s="55">
        <v>-228709364</v>
      </c>
      <c r="C12" s="44"/>
      <c r="D12" s="43">
        <v>-166767555</v>
      </c>
    </row>
    <row r="13" spans="1:8" ht="28.5" customHeight="1">
      <c r="A13" s="45" t="s">
        <v>240</v>
      </c>
      <c r="B13" s="55">
        <v>-90491302</v>
      </c>
      <c r="C13" s="44"/>
      <c r="D13" s="43">
        <v>-112761849</v>
      </c>
    </row>
    <row r="14" spans="1:8" ht="24" customHeight="1">
      <c r="A14" s="46" t="s">
        <v>249</v>
      </c>
      <c r="C14" s="44"/>
      <c r="D14" s="43"/>
    </row>
    <row r="15" spans="1:8" ht="28.5" customHeight="1">
      <c r="A15" s="42" t="s">
        <v>239</v>
      </c>
      <c r="C15" s="44"/>
      <c r="D15" s="43"/>
    </row>
    <row r="16" spans="1:8" ht="21.75" customHeight="1">
      <c r="A16" s="45" t="s">
        <v>238</v>
      </c>
      <c r="C16" s="44"/>
      <c r="D16" s="43"/>
      <c r="H16" s="43"/>
    </row>
    <row r="17" spans="1:4" ht="28.5" customHeight="1">
      <c r="A17" s="46" t="s">
        <v>237</v>
      </c>
      <c r="B17" s="55">
        <v>-5601261</v>
      </c>
      <c r="C17" s="44"/>
      <c r="D17" s="43">
        <v>-8362000</v>
      </c>
    </row>
    <row r="18" spans="1:4" ht="28.5" customHeight="1">
      <c r="A18" s="42" t="s">
        <v>236</v>
      </c>
      <c r="B18" s="58">
        <f>SUM(B11:B17)</f>
        <v>89140423</v>
      </c>
      <c r="C18" s="44"/>
      <c r="D18" s="47">
        <f>SUM(D11:D17)</f>
        <v>146362882</v>
      </c>
    </row>
    <row r="19" spans="1:4" ht="15.75" customHeight="1">
      <c r="A19" s="46"/>
      <c r="C19" s="44"/>
      <c r="D19" s="43"/>
    </row>
    <row r="20" spans="1:4" ht="22.5" customHeight="1">
      <c r="A20" s="42" t="s">
        <v>235</v>
      </c>
      <c r="C20" s="44"/>
      <c r="D20" s="43"/>
    </row>
    <row r="21" spans="1:4" ht="28.5" customHeight="1">
      <c r="A21" s="46" t="s">
        <v>234</v>
      </c>
      <c r="B21" s="55">
        <v>-128815974</v>
      </c>
      <c r="C21" s="44"/>
      <c r="D21" s="43">
        <v>-96425975</v>
      </c>
    </row>
    <row r="22" spans="1:4" ht="28.5" customHeight="1">
      <c r="A22" s="46" t="s">
        <v>233</v>
      </c>
      <c r="C22" s="44"/>
      <c r="D22" s="43"/>
    </row>
    <row r="23" spans="1:4" ht="36" customHeight="1">
      <c r="A23" s="46" t="s">
        <v>232</v>
      </c>
      <c r="C23" s="44"/>
      <c r="D23" s="43"/>
    </row>
    <row r="24" spans="1:4" ht="34.5" customHeight="1">
      <c r="A24" s="46" t="s">
        <v>231</v>
      </c>
      <c r="C24" s="44"/>
      <c r="D24" s="43"/>
    </row>
    <row r="25" spans="1:4" ht="28.5" customHeight="1">
      <c r="A25" s="46" t="s">
        <v>230</v>
      </c>
      <c r="C25" s="44"/>
      <c r="D25" s="43"/>
    </row>
    <row r="26" spans="1:4" ht="28.5" customHeight="1">
      <c r="A26" s="46" t="s">
        <v>229</v>
      </c>
      <c r="C26" s="44"/>
      <c r="D26" s="43"/>
    </row>
    <row r="27" spans="1:4" ht="28.5" customHeight="1">
      <c r="A27" s="46" t="s">
        <v>228</v>
      </c>
      <c r="C27" s="44"/>
      <c r="D27" s="43"/>
    </row>
    <row r="28" spans="1:4" ht="28.5" customHeight="1">
      <c r="A28" s="46" t="s">
        <v>249</v>
      </c>
      <c r="B28" s="55">
        <v>38582433</v>
      </c>
      <c r="C28" s="44"/>
      <c r="D28" s="43">
        <v>24779791</v>
      </c>
    </row>
    <row r="29" spans="1:4" ht="28.5" customHeight="1">
      <c r="A29" s="42" t="s">
        <v>227</v>
      </c>
      <c r="B29" s="58">
        <f>SUM(B21:B28)</f>
        <v>-90233541</v>
      </c>
      <c r="C29" s="44"/>
      <c r="D29" s="47">
        <f>SUM(D21:D28)</f>
        <v>-71646184</v>
      </c>
    </row>
    <row r="30" spans="1:4" ht="17.25" customHeight="1">
      <c r="A30" s="48"/>
      <c r="C30" s="44"/>
      <c r="D30" s="43"/>
    </row>
    <row r="31" spans="1:4" ht="28.5" customHeight="1">
      <c r="A31" s="42" t="s">
        <v>226</v>
      </c>
      <c r="C31" s="44"/>
      <c r="D31" s="43"/>
    </row>
    <row r="32" spans="1:4" ht="28.5" customHeight="1">
      <c r="A32" s="46" t="s">
        <v>225</v>
      </c>
      <c r="C32" s="44"/>
      <c r="D32" s="43"/>
    </row>
    <row r="33" spans="1:4" ht="28.5" customHeight="1">
      <c r="A33" s="46" t="s">
        <v>224</v>
      </c>
      <c r="C33" s="44"/>
      <c r="D33" s="43"/>
    </row>
    <row r="34" spans="1:4" ht="28.5" customHeight="1">
      <c r="A34" s="46" t="s">
        <v>223</v>
      </c>
      <c r="C34" s="44"/>
      <c r="D34" s="43"/>
    </row>
    <row r="35" spans="1:4" ht="28.5" customHeight="1">
      <c r="A35" s="46" t="s">
        <v>222</v>
      </c>
      <c r="B35" s="55">
        <v>-222511</v>
      </c>
      <c r="C35" s="44"/>
      <c r="D35" s="43">
        <v>-338652</v>
      </c>
    </row>
    <row r="36" spans="1:4" ht="28.5" customHeight="1">
      <c r="A36" s="46" t="s">
        <v>221</v>
      </c>
      <c r="C36" s="44"/>
      <c r="D36" s="43"/>
    </row>
    <row r="37" spans="1:4" ht="28.5" customHeight="1">
      <c r="A37" s="46" t="s">
        <v>220</v>
      </c>
      <c r="C37" s="44"/>
      <c r="D37" s="43"/>
    </row>
    <row r="38" spans="1:4" ht="28.5" customHeight="1">
      <c r="A38" s="46" t="s">
        <v>219</v>
      </c>
      <c r="B38" s="55">
        <v>-14400249</v>
      </c>
      <c r="C38" s="44"/>
      <c r="D38" s="43">
        <v>-13832490</v>
      </c>
    </row>
    <row r="39" spans="1:4" ht="28.5" customHeight="1">
      <c r="A39" s="46" t="s">
        <v>218</v>
      </c>
      <c r="B39" s="55">
        <v>-3983867</v>
      </c>
      <c r="C39" s="44"/>
      <c r="D39" s="43">
        <v>-8936313</v>
      </c>
    </row>
    <row r="40" spans="1:4" ht="28.5" customHeight="1">
      <c r="A40" s="46" t="s">
        <v>217</v>
      </c>
      <c r="B40" s="55">
        <v>-16864763</v>
      </c>
      <c r="C40" s="44"/>
      <c r="D40" s="43">
        <v>-9252371</v>
      </c>
    </row>
    <row r="41" spans="1:4" ht="28.5" customHeight="1">
      <c r="A41" s="46" t="s">
        <v>249</v>
      </c>
      <c r="C41" s="44"/>
      <c r="D41" s="43"/>
    </row>
    <row r="42" spans="1:4" ht="28.5" customHeight="1">
      <c r="A42" s="42" t="s">
        <v>216</v>
      </c>
      <c r="B42" s="58">
        <f>SUM(B32:B41)</f>
        <v>-35471390</v>
      </c>
      <c r="C42" s="44"/>
      <c r="D42" s="47">
        <f>SUM(D32:D41)</f>
        <v>-32359826</v>
      </c>
    </row>
    <row r="43" spans="1:4" ht="15.75" customHeight="1">
      <c r="A43" s="48"/>
      <c r="C43" s="44"/>
      <c r="D43" s="43"/>
    </row>
    <row r="44" spans="1:4" ht="28.5" customHeight="1">
      <c r="A44" s="42" t="s">
        <v>215</v>
      </c>
      <c r="B44" s="59">
        <f>B18+B29+B42</f>
        <v>-36564508</v>
      </c>
      <c r="C44" s="44"/>
      <c r="D44" s="49">
        <f>D18+D29+D42</f>
        <v>42356872</v>
      </c>
    </row>
    <row r="45" spans="1:4" ht="28.5" customHeight="1">
      <c r="A45" s="50" t="s">
        <v>214</v>
      </c>
      <c r="B45" s="55">
        <v>324912023</v>
      </c>
      <c r="C45" s="44"/>
      <c r="D45" s="43">
        <v>282555151</v>
      </c>
    </row>
    <row r="46" spans="1:4" ht="28.5" customHeight="1">
      <c r="A46" s="50" t="s">
        <v>213</v>
      </c>
      <c r="C46" s="44"/>
      <c r="D46" s="43"/>
    </row>
    <row r="47" spans="1:4" ht="28.5" customHeight="1" thickBot="1">
      <c r="A47" s="51" t="s">
        <v>212</v>
      </c>
      <c r="B47" s="60">
        <f>B44+B45+B46</f>
        <v>288347515</v>
      </c>
      <c r="C47" s="53"/>
      <c r="D47" s="52">
        <f>D44+D45+D46</f>
        <v>324912023</v>
      </c>
    </row>
    <row r="48" spans="1:4" ht="19.5" thickTop="1">
      <c r="A48" s="54"/>
    </row>
    <row r="49" spans="1:1">
      <c r="A49" s="54"/>
    </row>
  </sheetData>
  <mergeCells count="1">
    <mergeCell ref="A7:A8"/>
  </mergeCells>
  <pageMargins left="0.7" right="0.7" top="0.75" bottom="0.75" header="0.3" footer="0.3"/>
  <pageSetup paperSize="9"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L41"/>
  <sheetViews>
    <sheetView topLeftCell="A10" zoomScale="70" zoomScaleNormal="70" workbookViewId="0">
      <selection activeCell="E37" sqref="E37"/>
    </sheetView>
  </sheetViews>
  <sheetFormatPr defaultRowHeight="18.75"/>
  <cols>
    <col min="1" max="1" width="78.7109375" style="122" customWidth="1"/>
    <col min="2" max="7" width="20.42578125" style="122" customWidth="1"/>
    <col min="8" max="12" width="20.42578125" style="55" customWidth="1"/>
    <col min="13" max="16384" width="9.140625" style="122"/>
  </cols>
  <sheetData>
    <row r="1" spans="1:12">
      <c r="A1" s="121" t="s">
        <v>247</v>
      </c>
    </row>
    <row r="2" spans="1:12" ht="19.5">
      <c r="A2" s="123" t="s">
        <v>244</v>
      </c>
    </row>
    <row r="3" spans="1:12" ht="19.5">
      <c r="A3" s="123" t="s">
        <v>245</v>
      </c>
    </row>
    <row r="4" spans="1:12" ht="19.5">
      <c r="A4" s="123" t="s">
        <v>246</v>
      </c>
    </row>
    <row r="5" spans="1:12">
      <c r="A5" s="121" t="s">
        <v>300</v>
      </c>
    </row>
    <row r="6" spans="1:12" ht="19.5">
      <c r="A6" s="124"/>
    </row>
    <row r="7" spans="1:12" ht="93.75">
      <c r="B7" s="125" t="s">
        <v>301</v>
      </c>
      <c r="C7" s="125" t="s">
        <v>302</v>
      </c>
      <c r="D7" s="125" t="s">
        <v>303</v>
      </c>
      <c r="E7" s="125" t="s">
        <v>304</v>
      </c>
      <c r="F7" s="125" t="s">
        <v>305</v>
      </c>
      <c r="G7" s="125" t="s">
        <v>306</v>
      </c>
      <c r="H7" s="126" t="s">
        <v>307</v>
      </c>
      <c r="I7" s="126" t="s">
        <v>308</v>
      </c>
      <c r="J7" s="126" t="s">
        <v>309</v>
      </c>
      <c r="K7" s="126" t="s">
        <v>308</v>
      </c>
      <c r="L7" s="127"/>
    </row>
    <row r="8" spans="1:12">
      <c r="A8" s="128"/>
      <c r="B8" s="129"/>
      <c r="C8" s="130"/>
      <c r="D8" s="130"/>
      <c r="E8" s="131"/>
      <c r="F8" s="131"/>
      <c r="G8" s="131"/>
      <c r="H8" s="132"/>
      <c r="I8" s="132"/>
      <c r="J8" s="132"/>
      <c r="K8" s="133"/>
      <c r="L8" s="133"/>
    </row>
    <row r="9" spans="1:12">
      <c r="A9" s="134"/>
      <c r="B9" s="135"/>
      <c r="C9" s="135"/>
      <c r="D9" s="135"/>
      <c r="E9" s="136"/>
      <c r="F9" s="136"/>
      <c r="G9" s="136"/>
      <c r="H9" s="137"/>
      <c r="I9" s="137"/>
      <c r="J9" s="137"/>
      <c r="K9" s="137"/>
      <c r="L9" s="133"/>
    </row>
    <row r="10" spans="1:12" ht="29.25" customHeight="1" thickBot="1">
      <c r="A10" s="138" t="s">
        <v>310</v>
      </c>
      <c r="B10" s="139">
        <v>370708000</v>
      </c>
      <c r="C10" s="139">
        <v>0</v>
      </c>
      <c r="D10" s="139">
        <v>6407302</v>
      </c>
      <c r="E10" s="139">
        <v>30901858</v>
      </c>
      <c r="F10" s="139">
        <v>0</v>
      </c>
      <c r="G10" s="139">
        <v>9808482</v>
      </c>
      <c r="H10" s="140">
        <v>7943900</v>
      </c>
      <c r="I10" s="140">
        <f>SUM(B10:H10)</f>
        <v>425769542</v>
      </c>
      <c r="J10" s="140"/>
      <c r="K10" s="140">
        <f>SUM(I10:J10)</f>
        <v>425769542</v>
      </c>
      <c r="L10" s="133"/>
    </row>
    <row r="11" spans="1:12" ht="29.25" customHeight="1" thickTop="1">
      <c r="A11" s="141" t="s">
        <v>311</v>
      </c>
      <c r="B11" s="135"/>
      <c r="C11" s="135"/>
      <c r="D11" s="135"/>
      <c r="E11" s="135"/>
      <c r="F11" s="135"/>
      <c r="G11" s="135"/>
      <c r="H11" s="137"/>
      <c r="I11" s="137">
        <f>SUM(B11:H11)</f>
        <v>0</v>
      </c>
      <c r="J11" s="142"/>
      <c r="K11" s="143">
        <f>SUM(I11:J11)</f>
        <v>0</v>
      </c>
      <c r="L11" s="133"/>
    </row>
    <row r="12" spans="1:12" ht="29.25" customHeight="1">
      <c r="A12" s="138" t="s">
        <v>312</v>
      </c>
      <c r="B12" s="144">
        <f>SUM(B10:B11)</f>
        <v>370708000</v>
      </c>
      <c r="C12" s="144">
        <f t="shared" ref="C12:J12" si="0">SUM(C10:C11)</f>
        <v>0</v>
      </c>
      <c r="D12" s="144">
        <f t="shared" si="0"/>
        <v>6407302</v>
      </c>
      <c r="E12" s="144">
        <f t="shared" si="0"/>
        <v>30901858</v>
      </c>
      <c r="F12" s="144">
        <f t="shared" si="0"/>
        <v>0</v>
      </c>
      <c r="G12" s="144">
        <f t="shared" si="0"/>
        <v>9808482</v>
      </c>
      <c r="H12" s="145">
        <f t="shared" si="0"/>
        <v>7943900</v>
      </c>
      <c r="I12" s="145">
        <f>SUM(B12:H12)</f>
        <v>425769542</v>
      </c>
      <c r="J12" s="145">
        <f t="shared" si="0"/>
        <v>0</v>
      </c>
      <c r="K12" s="145">
        <f>SUM(I12:J12)</f>
        <v>425769542</v>
      </c>
      <c r="L12" s="133"/>
    </row>
    <row r="13" spans="1:12" ht="29.25" customHeight="1">
      <c r="A13" s="146" t="s">
        <v>313</v>
      </c>
      <c r="B13" s="135"/>
      <c r="C13" s="135"/>
      <c r="D13" s="135"/>
      <c r="E13" s="135"/>
      <c r="F13" s="135"/>
      <c r="G13" s="135"/>
      <c r="H13" s="147"/>
      <c r="I13" s="147">
        <f t="shared" ref="I13:I37" si="1">SUM(B13:H13)</f>
        <v>0</v>
      </c>
      <c r="J13" s="147"/>
      <c r="K13" s="143">
        <f t="shared" ref="K13:K37" si="2">SUM(I13:J13)</f>
        <v>0</v>
      </c>
      <c r="L13" s="133"/>
    </row>
    <row r="14" spans="1:12" ht="29.25" customHeight="1">
      <c r="A14" s="148" t="s">
        <v>307</v>
      </c>
      <c r="B14" s="149"/>
      <c r="C14" s="149"/>
      <c r="D14" s="149"/>
      <c r="E14" s="149"/>
      <c r="F14" s="149"/>
      <c r="G14" s="150"/>
      <c r="H14" s="151"/>
      <c r="I14" s="147">
        <f t="shared" si="1"/>
        <v>0</v>
      </c>
      <c r="J14" s="151"/>
      <c r="K14" s="147">
        <f t="shared" si="2"/>
        <v>0</v>
      </c>
      <c r="L14" s="133"/>
    </row>
    <row r="15" spans="1:12" ht="29.25" customHeight="1">
      <c r="A15" s="148" t="s">
        <v>314</v>
      </c>
      <c r="B15" s="149"/>
      <c r="C15" s="149"/>
      <c r="D15" s="149"/>
      <c r="E15" s="149"/>
      <c r="F15" s="149"/>
      <c r="G15" s="150"/>
      <c r="H15" s="151"/>
      <c r="I15" s="147">
        <f t="shared" si="1"/>
        <v>0</v>
      </c>
      <c r="J15" s="151"/>
      <c r="K15" s="147">
        <f t="shared" si="2"/>
        <v>0</v>
      </c>
      <c r="L15" s="133"/>
    </row>
    <row r="16" spans="1:12" ht="29.25" customHeight="1">
      <c r="A16" s="148" t="s">
        <v>315</v>
      </c>
      <c r="B16" s="149"/>
      <c r="C16" s="149"/>
      <c r="D16" s="149"/>
      <c r="E16" s="149"/>
      <c r="F16" s="149"/>
      <c r="G16" s="150"/>
      <c r="H16" s="147"/>
      <c r="I16" s="147">
        <f t="shared" si="1"/>
        <v>0</v>
      </c>
      <c r="J16" s="147"/>
      <c r="K16" s="147">
        <f t="shared" si="2"/>
        <v>0</v>
      </c>
      <c r="L16" s="133"/>
    </row>
    <row r="17" spans="1:12" ht="29.25" customHeight="1">
      <c r="A17" s="146" t="s">
        <v>316</v>
      </c>
      <c r="B17" s="152">
        <f>SUM(B13:B16)</f>
        <v>0</v>
      </c>
      <c r="C17" s="152">
        <f t="shared" ref="C17:J17" si="3">SUM(C13:C16)</f>
        <v>0</v>
      </c>
      <c r="D17" s="152">
        <f t="shared" si="3"/>
        <v>0</v>
      </c>
      <c r="E17" s="152">
        <f t="shared" si="3"/>
        <v>0</v>
      </c>
      <c r="F17" s="152">
        <f t="shared" si="3"/>
        <v>0</v>
      </c>
      <c r="G17" s="152">
        <f t="shared" si="3"/>
        <v>0</v>
      </c>
      <c r="H17" s="153">
        <f>SUM(H13:H16)</f>
        <v>0</v>
      </c>
      <c r="I17" s="154">
        <f t="shared" si="1"/>
        <v>0</v>
      </c>
      <c r="J17" s="153">
        <f t="shared" si="3"/>
        <v>0</v>
      </c>
      <c r="K17" s="154">
        <f t="shared" si="2"/>
        <v>0</v>
      </c>
      <c r="L17" s="133"/>
    </row>
    <row r="18" spans="1:12" ht="39" customHeight="1">
      <c r="A18" s="146" t="s">
        <v>317</v>
      </c>
      <c r="B18" s="149"/>
      <c r="C18" s="149"/>
      <c r="D18" s="149"/>
      <c r="E18" s="149"/>
      <c r="F18" s="149"/>
      <c r="G18" s="150"/>
      <c r="H18" s="147"/>
      <c r="I18" s="147">
        <f t="shared" si="1"/>
        <v>0</v>
      </c>
      <c r="J18" s="147"/>
      <c r="K18" s="147">
        <f t="shared" si="2"/>
        <v>0</v>
      </c>
      <c r="L18" s="133"/>
    </row>
    <row r="19" spans="1:12" ht="29.25" customHeight="1">
      <c r="A19" s="155" t="s">
        <v>318</v>
      </c>
      <c r="B19" s="149"/>
      <c r="C19" s="149"/>
      <c r="D19" s="149"/>
      <c r="E19" s="149"/>
      <c r="F19" s="149"/>
      <c r="G19" s="150"/>
      <c r="H19" s="147"/>
      <c r="I19" s="147">
        <f t="shared" si="1"/>
        <v>0</v>
      </c>
      <c r="J19" s="147"/>
      <c r="K19" s="147">
        <f t="shared" si="2"/>
        <v>0</v>
      </c>
      <c r="L19" s="133"/>
    </row>
    <row r="20" spans="1:12" s="159" customFormat="1" ht="29.25" customHeight="1">
      <c r="A20" s="156" t="s">
        <v>319</v>
      </c>
      <c r="B20" s="157"/>
      <c r="C20" s="157"/>
      <c r="D20" s="157"/>
      <c r="E20" s="157"/>
      <c r="F20" s="157"/>
      <c r="G20" s="158"/>
      <c r="H20" s="147"/>
      <c r="I20" s="147">
        <f t="shared" si="1"/>
        <v>0</v>
      </c>
      <c r="J20" s="147"/>
      <c r="K20" s="147">
        <f t="shared" si="2"/>
        <v>0</v>
      </c>
      <c r="L20" s="133"/>
    </row>
    <row r="21" spans="1:12" ht="29.25" customHeight="1">
      <c r="A21" s="160" t="s">
        <v>320</v>
      </c>
      <c r="B21" s="149"/>
      <c r="C21" s="149"/>
      <c r="D21" s="149"/>
      <c r="E21" s="161"/>
      <c r="F21" s="161"/>
      <c r="G21" s="150"/>
      <c r="H21" s="147"/>
      <c r="I21" s="147">
        <f t="shared" si="1"/>
        <v>0</v>
      </c>
      <c r="J21" s="147"/>
      <c r="K21" s="147">
        <f t="shared" si="2"/>
        <v>0</v>
      </c>
      <c r="L21" s="133"/>
    </row>
    <row r="22" spans="1:12" ht="29.25" customHeight="1">
      <c r="A22" s="146" t="s">
        <v>321</v>
      </c>
      <c r="B22" s="144">
        <f>SUM(B19:B21)</f>
        <v>0</v>
      </c>
      <c r="C22" s="144">
        <f t="shared" ref="C22:J22" si="4">SUM(C19:C21)</f>
        <v>0</v>
      </c>
      <c r="D22" s="144">
        <f t="shared" si="4"/>
        <v>0</v>
      </c>
      <c r="E22" s="144">
        <f t="shared" si="4"/>
        <v>0</v>
      </c>
      <c r="F22" s="144">
        <f t="shared" si="4"/>
        <v>0</v>
      </c>
      <c r="G22" s="144">
        <f t="shared" si="4"/>
        <v>0</v>
      </c>
      <c r="H22" s="145">
        <f t="shared" si="4"/>
        <v>0</v>
      </c>
      <c r="I22" s="154">
        <f t="shared" si="1"/>
        <v>0</v>
      </c>
      <c r="J22" s="145">
        <f t="shared" si="4"/>
        <v>0</v>
      </c>
      <c r="K22" s="145">
        <f t="shared" si="2"/>
        <v>0</v>
      </c>
      <c r="L22" s="133"/>
    </row>
    <row r="23" spans="1:12" ht="29.25" customHeight="1">
      <c r="A23" s="146"/>
      <c r="B23" s="135"/>
      <c r="C23" s="136"/>
      <c r="D23" s="135"/>
      <c r="E23" s="136"/>
      <c r="F23" s="136"/>
      <c r="G23" s="136"/>
      <c r="H23" s="147"/>
      <c r="I23" s="147"/>
      <c r="J23" s="147"/>
      <c r="K23" s="162"/>
      <c r="L23" s="133"/>
    </row>
    <row r="24" spans="1:12" ht="29.25" customHeight="1" thickBot="1">
      <c r="A24" s="146" t="s">
        <v>322</v>
      </c>
      <c r="B24" s="163">
        <f>B12+B17+B22</f>
        <v>370708000</v>
      </c>
      <c r="C24" s="163">
        <f t="shared" ref="C24:J24" si="5">C12+C17+C22</f>
        <v>0</v>
      </c>
      <c r="D24" s="163">
        <f t="shared" si="5"/>
        <v>6407302</v>
      </c>
      <c r="E24" s="163">
        <f t="shared" si="5"/>
        <v>30901858</v>
      </c>
      <c r="F24" s="163">
        <f t="shared" si="5"/>
        <v>0</v>
      </c>
      <c r="G24" s="163">
        <f t="shared" si="5"/>
        <v>9808482</v>
      </c>
      <c r="H24" s="164">
        <f t="shared" si="5"/>
        <v>7943900</v>
      </c>
      <c r="I24" s="164">
        <f t="shared" si="1"/>
        <v>425769542</v>
      </c>
      <c r="J24" s="164">
        <f t="shared" si="5"/>
        <v>0</v>
      </c>
      <c r="K24" s="164">
        <f t="shared" si="2"/>
        <v>425769542</v>
      </c>
      <c r="L24" s="133"/>
    </row>
    <row r="25" spans="1:12" ht="29.25" customHeight="1" thickTop="1">
      <c r="A25" s="165"/>
      <c r="B25" s="135"/>
      <c r="C25" s="135"/>
      <c r="D25" s="135"/>
      <c r="E25" s="135"/>
      <c r="F25" s="135"/>
      <c r="G25" s="135"/>
      <c r="H25" s="147"/>
      <c r="I25" s="147">
        <f t="shared" si="1"/>
        <v>0</v>
      </c>
      <c r="J25" s="147"/>
      <c r="K25" s="143">
        <f t="shared" si="2"/>
        <v>0</v>
      </c>
      <c r="L25" s="133"/>
    </row>
    <row r="26" spans="1:12" ht="29.25" customHeight="1">
      <c r="A26" s="146" t="s">
        <v>313</v>
      </c>
      <c r="B26" s="149"/>
      <c r="C26" s="149"/>
      <c r="D26" s="149"/>
      <c r="E26" s="149"/>
      <c r="F26" s="149"/>
      <c r="G26" s="150"/>
      <c r="H26" s="147"/>
      <c r="I26" s="147">
        <f t="shared" si="1"/>
        <v>0</v>
      </c>
      <c r="J26" s="147"/>
      <c r="K26" s="147">
        <f t="shared" si="2"/>
        <v>0</v>
      </c>
      <c r="L26" s="133"/>
    </row>
    <row r="27" spans="1:12" ht="29.25" customHeight="1">
      <c r="A27" s="148" t="s">
        <v>307</v>
      </c>
      <c r="B27" s="149"/>
      <c r="C27" s="149"/>
      <c r="D27" s="149"/>
      <c r="E27" s="149"/>
      <c r="F27" s="149"/>
      <c r="G27" s="150"/>
      <c r="H27" s="151">
        <v>756658</v>
      </c>
      <c r="I27" s="147">
        <f t="shared" si="1"/>
        <v>756658</v>
      </c>
      <c r="J27" s="151"/>
      <c r="K27" s="147">
        <f t="shared" si="2"/>
        <v>756658</v>
      </c>
      <c r="L27" s="133"/>
    </row>
    <row r="28" spans="1:12" ht="29.25" customHeight="1">
      <c r="A28" s="148" t="s">
        <v>314</v>
      </c>
      <c r="B28" s="149"/>
      <c r="C28" s="149"/>
      <c r="D28" s="149"/>
      <c r="E28" s="149"/>
      <c r="F28" s="149"/>
      <c r="G28" s="150"/>
      <c r="H28" s="151"/>
      <c r="I28" s="147">
        <f t="shared" si="1"/>
        <v>0</v>
      </c>
      <c r="J28" s="151"/>
      <c r="K28" s="147">
        <f t="shared" si="2"/>
        <v>0</v>
      </c>
      <c r="L28" s="133"/>
    </row>
    <row r="29" spans="1:12" ht="29.25" customHeight="1">
      <c r="A29" s="148" t="s">
        <v>315</v>
      </c>
      <c r="B29" s="149"/>
      <c r="C29" s="149"/>
      <c r="D29" s="149"/>
      <c r="E29" s="149"/>
      <c r="F29" s="149"/>
      <c r="G29" s="150"/>
      <c r="H29" s="147"/>
      <c r="I29" s="147">
        <f t="shared" si="1"/>
        <v>0</v>
      </c>
      <c r="J29" s="147"/>
      <c r="K29" s="147">
        <f t="shared" si="2"/>
        <v>0</v>
      </c>
      <c r="L29" s="133"/>
    </row>
    <row r="30" spans="1:12" ht="29.25" customHeight="1">
      <c r="A30" s="146" t="s">
        <v>316</v>
      </c>
      <c r="B30" s="152">
        <f>SUM(B27:B29)</f>
        <v>0</v>
      </c>
      <c r="C30" s="152">
        <f t="shared" ref="C30:J30" si="6">SUM(C27:C29)</f>
        <v>0</v>
      </c>
      <c r="D30" s="152">
        <f t="shared" si="6"/>
        <v>0</v>
      </c>
      <c r="E30" s="152">
        <f t="shared" si="6"/>
        <v>0</v>
      </c>
      <c r="F30" s="152">
        <f t="shared" si="6"/>
        <v>0</v>
      </c>
      <c r="G30" s="152">
        <f t="shared" si="6"/>
        <v>0</v>
      </c>
      <c r="H30" s="153">
        <f t="shared" si="6"/>
        <v>756658</v>
      </c>
      <c r="I30" s="154">
        <f t="shared" si="1"/>
        <v>756658</v>
      </c>
      <c r="J30" s="153">
        <f t="shared" si="6"/>
        <v>0</v>
      </c>
      <c r="K30" s="154">
        <f t="shared" si="2"/>
        <v>756658</v>
      </c>
      <c r="L30" s="133"/>
    </row>
    <row r="31" spans="1:12" ht="44.25" customHeight="1">
      <c r="A31" s="146" t="s">
        <v>317</v>
      </c>
      <c r="B31" s="149"/>
      <c r="C31" s="149"/>
      <c r="D31" s="149"/>
      <c r="E31" s="149"/>
      <c r="F31" s="149"/>
      <c r="G31" s="150"/>
      <c r="H31" s="147"/>
      <c r="I31" s="147">
        <f t="shared" si="1"/>
        <v>0</v>
      </c>
      <c r="J31" s="147"/>
      <c r="K31" s="147">
        <f t="shared" si="2"/>
        <v>0</v>
      </c>
      <c r="L31" s="133"/>
    </row>
    <row r="32" spans="1:12" ht="29.25" customHeight="1">
      <c r="A32" s="155" t="s">
        <v>318</v>
      </c>
      <c r="B32" s="149"/>
      <c r="C32" s="149"/>
      <c r="D32" s="149"/>
      <c r="E32" s="149"/>
      <c r="F32" s="149"/>
      <c r="G32" s="150"/>
      <c r="H32" s="147"/>
      <c r="I32" s="147">
        <f t="shared" si="1"/>
        <v>0</v>
      </c>
      <c r="J32" s="147"/>
      <c r="K32" s="147">
        <f t="shared" si="2"/>
        <v>0</v>
      </c>
      <c r="L32" s="133"/>
    </row>
    <row r="33" spans="1:12" ht="29.25" customHeight="1">
      <c r="A33" s="155" t="s">
        <v>319</v>
      </c>
      <c r="B33" s="149"/>
      <c r="C33" s="149"/>
      <c r="D33" s="149"/>
      <c r="E33" s="149">
        <v>887619</v>
      </c>
      <c r="F33" s="149"/>
      <c r="G33" s="150">
        <v>-9808482</v>
      </c>
      <c r="H33" s="147">
        <v>-7943900</v>
      </c>
      <c r="I33" s="147">
        <f t="shared" si="1"/>
        <v>-16864763</v>
      </c>
      <c r="J33" s="147"/>
      <c r="K33" s="147">
        <f t="shared" si="2"/>
        <v>-16864763</v>
      </c>
      <c r="L33" s="133"/>
    </row>
    <row r="34" spans="1:12" ht="29.25" customHeight="1">
      <c r="A34" s="160" t="s">
        <v>320</v>
      </c>
      <c r="B34" s="149"/>
      <c r="C34" s="149"/>
      <c r="D34" s="149"/>
      <c r="E34" s="161"/>
      <c r="F34" s="161"/>
      <c r="G34" s="150"/>
      <c r="H34" s="147"/>
      <c r="I34" s="147">
        <f t="shared" si="1"/>
        <v>0</v>
      </c>
      <c r="J34" s="147"/>
      <c r="K34" s="147">
        <f t="shared" si="2"/>
        <v>0</v>
      </c>
      <c r="L34" s="133"/>
    </row>
    <row r="35" spans="1:12" ht="29.25" customHeight="1">
      <c r="A35" s="146" t="s">
        <v>321</v>
      </c>
      <c r="B35" s="152">
        <f>SUM(B32:B34)</f>
        <v>0</v>
      </c>
      <c r="C35" s="152">
        <f t="shared" ref="C35:J35" si="7">SUM(C32:C34)</f>
        <v>0</v>
      </c>
      <c r="D35" s="152">
        <f t="shared" si="7"/>
        <v>0</v>
      </c>
      <c r="E35" s="152">
        <f t="shared" si="7"/>
        <v>887619</v>
      </c>
      <c r="F35" s="152">
        <f t="shared" si="7"/>
        <v>0</v>
      </c>
      <c r="G35" s="152">
        <f t="shared" si="7"/>
        <v>-9808482</v>
      </c>
      <c r="H35" s="154">
        <f t="shared" si="7"/>
        <v>-7943900</v>
      </c>
      <c r="I35" s="154">
        <f t="shared" si="1"/>
        <v>-16864763</v>
      </c>
      <c r="J35" s="154">
        <f t="shared" si="7"/>
        <v>0</v>
      </c>
      <c r="K35" s="154">
        <f t="shared" si="2"/>
        <v>-16864763</v>
      </c>
      <c r="L35" s="133"/>
    </row>
    <row r="36" spans="1:12" ht="29.25" customHeight="1">
      <c r="A36" s="146"/>
      <c r="B36" s="149"/>
      <c r="C36" s="149"/>
      <c r="D36" s="149"/>
      <c r="E36" s="149"/>
      <c r="F36" s="149"/>
      <c r="G36" s="150"/>
      <c r="H36" s="147"/>
      <c r="I36" s="147"/>
      <c r="J36" s="147"/>
      <c r="K36" s="147"/>
      <c r="L36" s="133"/>
    </row>
    <row r="37" spans="1:12" ht="29.25" customHeight="1" thickBot="1">
      <c r="A37" s="146" t="s">
        <v>323</v>
      </c>
      <c r="B37" s="163">
        <f>B24+B30+B35</f>
        <v>370708000</v>
      </c>
      <c r="C37" s="163">
        <f t="shared" ref="C37:J37" si="8">C24+C30+C35</f>
        <v>0</v>
      </c>
      <c r="D37" s="163">
        <f t="shared" si="8"/>
        <v>6407302</v>
      </c>
      <c r="E37" s="163">
        <f t="shared" si="8"/>
        <v>31789477</v>
      </c>
      <c r="F37" s="163">
        <f t="shared" si="8"/>
        <v>0</v>
      </c>
      <c r="G37" s="163">
        <f t="shared" si="8"/>
        <v>0</v>
      </c>
      <c r="H37" s="164">
        <f t="shared" si="8"/>
        <v>756658</v>
      </c>
      <c r="I37" s="164">
        <f t="shared" si="1"/>
        <v>409661437</v>
      </c>
      <c r="J37" s="164">
        <f t="shared" si="8"/>
        <v>0</v>
      </c>
      <c r="K37" s="164">
        <f t="shared" si="2"/>
        <v>409661437</v>
      </c>
      <c r="L37" s="133"/>
    </row>
    <row r="38" spans="1:12" ht="19.5" thickTop="1">
      <c r="B38" s="166"/>
      <c r="C38" s="166"/>
      <c r="D38" s="166"/>
      <c r="E38" s="166"/>
      <c r="F38" s="166"/>
      <c r="G38" s="167"/>
      <c r="L38" s="133"/>
    </row>
    <row r="39" spans="1:12">
      <c r="B39" s="130"/>
      <c r="C39" s="130"/>
      <c r="D39" s="130"/>
      <c r="E39" s="130"/>
      <c r="F39" s="130"/>
      <c r="L39" s="133"/>
    </row>
    <row r="40" spans="1:12">
      <c r="B40" s="130"/>
      <c r="C40" s="130"/>
      <c r="D40" s="130"/>
      <c r="E40" s="130"/>
      <c r="F40" s="130"/>
      <c r="L40" s="133"/>
    </row>
    <row r="41" spans="1:12">
      <c r="B41" s="130"/>
      <c r="C41" s="130"/>
      <c r="D41" s="130"/>
      <c r="E41" s="130"/>
      <c r="F41" s="130"/>
    </row>
  </sheetData>
  <pageMargins left="0.5" right="0.53" top="0.43" bottom="0.41" header="0.3" footer="0.3"/>
  <pageSetup scale="4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2020-07-23T07:35:22Z</cp:lastPrinted>
  <dcterms:created xsi:type="dcterms:W3CDTF">2012-01-19T09:31:29Z</dcterms:created>
  <dcterms:modified xsi:type="dcterms:W3CDTF">2021-07-10T07:48:45Z</dcterms:modified>
</cp:coreProperties>
</file>