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826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fullPrecision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fileRecoveryPr repairLoad="1"/>
</workbook>
</file>

<file path=xl/calcChain.xml><?xml version="1.0" encoding="utf-8"?>
<calcChain xmlns="http://schemas.openxmlformats.org/spreadsheetml/2006/main">
  <c r="D107" i="17"/>
  <c r="D109" s="1"/>
  <c r="B107"/>
  <c r="B109" s="1"/>
  <c r="D92"/>
  <c r="B92"/>
  <c r="D75"/>
  <c r="B75"/>
  <c r="D55"/>
  <c r="B55"/>
  <c r="D33"/>
  <c r="B33"/>
  <c r="B57" l="1"/>
  <c r="D94"/>
  <c r="D111" s="1"/>
  <c r="D57"/>
  <c r="B94"/>
  <c r="B111" s="1"/>
  <c r="B113" l="1"/>
  <c r="D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<sst xmlns="http://schemas.openxmlformats.org/spreadsheetml/2006/main" count="454" uniqueCount="301">
  <si>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</si>
  <si>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</si>
  <si>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</si>
  <si>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</si>
  <si>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</si>
  <si>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</si>
  <si>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</si>
  <si>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</si>
  <si>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</si>
  <si>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</si>
  <si>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</si>
  <si>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</si>
  <si>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</si>
  <si>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</si>
  <si>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</si>
  <si>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</si>
  <si>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</si>
  <si>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</si>
  <si>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</si>
  <si>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</si>
  <si>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</si>
  <si>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</si>
  <si>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</si>
  <si>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</si>
  <si>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</si>
  <si>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</si>
  <si>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</si>
  <si>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</si>
  <si>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</si>
  <si>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</si>
  <si>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</si>
  <si>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</si>
  <si>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</si>
  <si>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</si>
  <si>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</si>
  <si>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</si>
  <si>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</si>
  <si>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</si>
  <si>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</si>
  <si>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</si>
  <si>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</si>
  <si>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</si>
  <si>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</si>
  <si>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</si>
  <si>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</si>
  <si>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</si>
  <si>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</si>
  <si>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</si>
  <si>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</si>
  <si>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</si>
  <si>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</si>
  <si>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</si>
  <si>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</si>
  <si>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</si>
  <si>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</si>
  <si>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</si>
  <si>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</si>
  <si>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</si>
  <si>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</si>
  <si>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</si>
  <si>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</si>
  <si>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</si>
  <si>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</si>
  <si>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</si>
  <si>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</si>
  <si>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</si>
  <si>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</si>
  <si>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</si>
  <si>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</si>
  <si>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</si>
  <si>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</si>
  <si>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</si>
  <si>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</si>
  <si>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</si>
  <si>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</si>
  <si>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</si>
  <si>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</si>
  <si>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</si>
  <si>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</si>
  <si>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</si>
  <si>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</si>
  <si>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</si>
  <si>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</si>
  <si>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</si>
  <si>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</si>
  <si>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</si>
  <si>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</si>
  <si>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</si>
  <si>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</si>
  <si>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</si>
  <si>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</si>
  <si>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</si>
  <si>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</si>
  <si>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</si>
  <si>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</si>
  <si>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</si>
  <si>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</si>
  <si>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</si>
  <si>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</si>
  <si>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</si>
  <si>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</si>
  <si>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</si>
  <si>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</si>
  <si>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</si>
  <si>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</si>
  <si>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</si>
  <si>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</si>
  <si>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</si>
  <si>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</si>
  <si>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</si>
  <si>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</si>
  <si>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</si>
  <si>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</si>
  <si>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</si>
  <si>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</si>
  <si>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</si>
  <si>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</si>
  <si>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</si>
  <si>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</si>
  <si>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</si>
  <si>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</si>
  <si>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</si>
  <si>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</si>
  <si>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</si>
  <si>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</si>
  <si>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</si>
  <si>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</si>
  <si>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</si>
  <si>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</si>
  <si>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</si>
  <si>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</si>
  <si>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</si>
  <si>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</si>
  <si>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</si>
  <si>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</si>
  <si>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</si>
  <si>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</si>
  <si>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</si>
  <si>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</si>
  <si>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</si>
  <si>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</si>
  <si>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</si>
  <si>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</si>
  <si>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</si>
  <si>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</si>
  <si>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</si>
  <si>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</si>
  <si>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</si>
  <si>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</si>
  <si>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</si>
  <si>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</si>
  <si>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</si>
  <si>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</si>
  <si>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</si>
  <si>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</si>
  <si>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</si>
  <si>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</si>
  <si>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</si>
  <si>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</si>
  <si>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</si>
  <si>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</si>
  <si>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</si>
  <si>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</si>
  <si>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</si>
  <si>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</si>
  <si>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</si>
  <si>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</si>
  <si>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</si>
  <si>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</si>
  <si>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</si>
  <si>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</si>
  <si>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</si>
  <si>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</si>
  <si>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</si>
  <si>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</si>
  <si>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</si>
  <si>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</si>
  <si>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</si>
  <si>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</si>
  <si>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</si>
  <si>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</si>
  <si>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</si>
  <si>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</si>
  <si>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</si>
  <si>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</si>
  <si>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</si>
  <si>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</si>
  <si>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</si>
  <si>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</si>
  <si>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</si>
  <si>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</si>
  <si>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</si>
  <si>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</si>
  <si>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</si>
  <si>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</si>
  <si>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</si>
  <si>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</si>
  <si>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</si>
  <si>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</si>
  <si>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</si>
  <si>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</si>
  <si>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</si>
  <si>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</si>
  <si>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</si>
  <si>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</si>
  <si>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</si>
  <si>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</si>
  <si>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</si>
  <si>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</si>
  <si>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</si>
  <si>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</si>
  <si>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</si>
  <si>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</si>
  <si>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</si>
  <si>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</si>
  <si>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</si>
  <si>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</si>
  <si>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</si>
  <si>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</si>
  <si>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</si>
  <si>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</si>
  <si>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</si>
  <si>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</si>
  <si>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</si>
  <si>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</si>
  <si>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</si>
  <si>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</si>
  <si>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</si>
  <si>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</si>
  <si>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</si>
  <si>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</si>
  <si>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</si>
  <si>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</si>
  <si>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</si>
  <si>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</si>
  <si>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</si>
  <si>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</si>
  <si>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</si>
  <si>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</si>
  <si>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</si>
  <si>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</si>
  <si>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</si>
  <si>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</si>
  <si>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</si>
  <si>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</si>
  <si>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</si>
  <si>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</si>
  <si>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</si>
  <si>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</si>
  <si>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</si>
  <si>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</si>
  <si>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</si>
  <si>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</si>
  <si>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</si>
  <si>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</si>
  <si>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</si>
  <si>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</si>
  <si>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</si>
  <si>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</si>
  <si>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</si>
  <si>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</si>
  <si>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</si>
  <si>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</si>
  <si>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</si>
  <si>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</si>
  <si>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</si>
  <si>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</si>
  <si>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</si>
  <si>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</si>
  <si>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</si>
  <si>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</si>
  <si>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</si>
  <si>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</si>
  <si>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</si>
  <si>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</si>
  <si>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</si>
  <si>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</si>
  <si>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</si>
  <si>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</si>
  <si>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</si>
  <si>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</si>
  <si>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</si>
  <si>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</si>
  <si>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</si>
  <si>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</si>
  <si>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</si>
  <si>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</si>
  <si>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</si>
  <si>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</si>
  <si>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</si>
  <si>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</si>
  <si>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</si>
  <si>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</si>
  <si>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</si>
  <si>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</si>
  <si>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</si>
  <si>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</si>
  <si>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</si>
  <si>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KLUBI I FYBOLLIT VLLAZNIA Sh.a</t>
  </si>
  <si>
    <t>NIPT : L17029001S</t>
  </si>
  <si>
    <t>Pasqyrat financiare te vitit 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</si>
</sst>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topLeftCell="A82" workbookViewId="0">
      <selection activeCell="F108" sqref="F108"/>
    </sheetView>
  </sheetViews>
  <sheetFormatPr defaultColWidth="9.140625"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300</v>
      </c>
    </row>
    <row r="2" spans="1:5">
      <c r="A2" s="60" t="s">
        <v>298</v>
      </c>
    </row>
    <row r="3" spans="1:5">
      <c r="A3" s="60" t="s">
        <v>299</v>
      </c>
    </row>
    <row r="4" spans="1:5">
      <c r="A4" s="60" t="s">
        <v>254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3338821</v>
      </c>
      <c r="C11" s="53"/>
      <c r="D11" s="65">
        <v>59502</v>
      </c>
      <c r="E11" s="41"/>
    </row>
    <row r="12" spans="1:5">
      <c r="A12" s="49" t="s">
        <v>255</v>
      </c>
      <c r="B12" s="71"/>
      <c r="C12" s="53"/>
      <c r="D12" s="71"/>
      <c r="E12" s="41"/>
    </row>
    <row r="13" spans="1:5" ht="16.5" customHeight="1">
      <c r="A13" s="66" t="s">
        <v>273</v>
      </c>
      <c r="B13" s="65"/>
      <c r="C13" s="53"/>
      <c r="D13" s="65"/>
      <c r="E13" s="41"/>
    </row>
    <row r="14" spans="1:5" ht="16.5" customHeight="1">
      <c r="A14" s="66" t="s">
        <v>274</v>
      </c>
      <c r="B14" s="65"/>
      <c r="C14" s="53"/>
      <c r="D14" s="65"/>
      <c r="E14" s="41"/>
    </row>
    <row r="15" spans="1:5">
      <c r="A15" s="66" t="s">
        <v>285</v>
      </c>
      <c r="B15" s="65"/>
      <c r="C15" s="53"/>
      <c r="D15" s="65"/>
      <c r="E15" s="41"/>
    </row>
    <row r="16" spans="1:5">
      <c r="A16" s="66" t="s">
        <v>275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286</v>
      </c>
      <c r="B18" s="65">
        <v>1577700</v>
      </c>
      <c r="C18" s="53"/>
      <c r="D18" s="65">
        <v>4045000</v>
      </c>
      <c r="E18" s="41"/>
    </row>
    <row r="19" spans="1:5" ht="16.5" customHeight="1">
      <c r="A19" s="66" t="s">
        <v>276</v>
      </c>
      <c r="B19" s="65"/>
      <c r="C19" s="53"/>
      <c r="D19" s="65"/>
      <c r="E19" s="41"/>
    </row>
    <row r="20" spans="1:5" ht="16.5" customHeight="1">
      <c r="A20" s="66" t="s">
        <v>277</v>
      </c>
      <c r="B20" s="65"/>
      <c r="C20" s="53"/>
      <c r="D20" s="65"/>
      <c r="E20" s="41"/>
    </row>
    <row r="21" spans="1:5">
      <c r="A21" s="66" t="s">
        <v>193</v>
      </c>
      <c r="B21" s="65">
        <v>0</v>
      </c>
      <c r="C21" s="53"/>
      <c r="D21" s="65">
        <v>3516517</v>
      </c>
      <c r="E21" s="41"/>
    </row>
    <row r="22" spans="1:5">
      <c r="A22" s="66" t="s">
        <v>278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256</v>
      </c>
      <c r="B24" s="65">
        <v>1513740</v>
      </c>
      <c r="C24" s="53"/>
      <c r="D24" s="65">
        <v>1503740</v>
      </c>
      <c r="E24" s="41"/>
    </row>
    <row r="25" spans="1:5">
      <c r="A25" s="66" t="s">
        <v>257</v>
      </c>
      <c r="B25" s="65"/>
      <c r="C25" s="53"/>
      <c r="D25" s="65"/>
      <c r="E25" s="41"/>
    </row>
    <row r="26" spans="1:5">
      <c r="A26" s="66" t="s">
        <v>258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259</v>
      </c>
      <c r="B28" s="65"/>
      <c r="C28" s="53"/>
      <c r="D28" s="65"/>
      <c r="E28" s="41"/>
    </row>
    <row r="29" spans="1:5">
      <c r="A29" s="66" t="s">
        <v>260</v>
      </c>
      <c r="B29" s="65"/>
      <c r="C29" s="53"/>
      <c r="D29" s="65"/>
      <c r="E29" s="41"/>
    </row>
    <row r="30" spans="1:5">
      <c r="A30" s="66" t="s">
        <v>261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6430261</v>
      </c>
      <c r="C33" s="58"/>
      <c r="D33" s="57">
        <f>SUM(D11:D32)</f>
        <v>9124759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262</v>
      </c>
      <c r="B36" s="48"/>
      <c r="C36" s="53"/>
      <c r="D36" s="48"/>
      <c r="E36" s="41"/>
    </row>
    <row r="37" spans="1:5">
      <c r="A37" s="66" t="s">
        <v>279</v>
      </c>
      <c r="B37" s="65"/>
      <c r="C37" s="53"/>
      <c r="D37" s="65"/>
      <c r="E37" s="41"/>
    </row>
    <row r="38" spans="1:5">
      <c r="A38" s="66" t="s">
        <v>280</v>
      </c>
      <c r="B38" s="65"/>
      <c r="C38" s="53"/>
      <c r="D38" s="65"/>
      <c r="E38" s="41"/>
    </row>
    <row r="39" spans="1:5">
      <c r="A39" s="66" t="s">
        <v>281</v>
      </c>
      <c r="B39" s="65"/>
      <c r="C39" s="53"/>
      <c r="D39" s="65"/>
      <c r="E39" s="41"/>
    </row>
    <row r="40" spans="1:5">
      <c r="A40" s="66" t="s">
        <v>282</v>
      </c>
      <c r="B40" s="65"/>
      <c r="C40" s="53"/>
      <c r="D40" s="65"/>
      <c r="E40" s="41"/>
    </row>
    <row r="41" spans="1:5">
      <c r="A41" s="66" t="s">
        <v>283</v>
      </c>
      <c r="B41" s="65">
        <v>396098</v>
      </c>
      <c r="C41" s="53"/>
      <c r="D41" s="65">
        <v>414633</v>
      </c>
      <c r="E41" s="41"/>
    </row>
    <row r="42" spans="1:5">
      <c r="A42" s="66" t="s">
        <v>284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287</v>
      </c>
      <c r="B44" s="65"/>
      <c r="C44" s="53"/>
      <c r="D44" s="65"/>
      <c r="E44" s="41"/>
    </row>
    <row r="45" spans="1:5">
      <c r="A45" s="66" t="s">
        <v>288</v>
      </c>
      <c r="B45" s="65"/>
      <c r="C45" s="53"/>
      <c r="D45" s="65"/>
      <c r="E45" s="41"/>
    </row>
    <row r="46" spans="1:5">
      <c r="A46" s="66" t="s">
        <v>289</v>
      </c>
      <c r="B46" s="65"/>
      <c r="C46" s="53"/>
      <c r="D46" s="65"/>
      <c r="E46" s="41"/>
    </row>
    <row r="47" spans="1:5">
      <c r="A47" s="66" t="s">
        <v>290</v>
      </c>
      <c r="B47" s="65"/>
      <c r="C47" s="53"/>
      <c r="D47" s="65"/>
      <c r="E47" s="41"/>
    </row>
    <row r="48" spans="1:5">
      <c r="A48" s="66" t="s">
        <v>291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263</v>
      </c>
      <c r="B50" s="48"/>
      <c r="C50" s="53"/>
      <c r="D50" s="48"/>
      <c r="E50" s="41"/>
    </row>
    <row r="51" spans="1:5">
      <c r="A51" s="66" t="s">
        <v>292</v>
      </c>
      <c r="B51" s="65"/>
      <c r="C51" s="53"/>
      <c r="D51" s="65"/>
      <c r="E51" s="41"/>
    </row>
    <row r="52" spans="1:5">
      <c r="A52" s="66" t="s">
        <v>293</v>
      </c>
      <c r="B52" s="65"/>
      <c r="C52" s="53"/>
      <c r="D52" s="65"/>
      <c r="E52" s="41"/>
    </row>
    <row r="53" spans="1:5">
      <c r="A53" s="66" t="s">
        <v>294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396098</v>
      </c>
      <c r="C55" s="58"/>
      <c r="D55" s="57">
        <f>SUM(D37:D54)</f>
        <v>414633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6826359</v>
      </c>
      <c r="C57" s="68"/>
      <c r="D57" s="67">
        <f>D55+D33</f>
        <v>9539392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295</v>
      </c>
      <c r="B62" s="65">
        <v>0</v>
      </c>
      <c r="C62" s="53"/>
      <c r="D62" s="65">
        <v>4000000</v>
      </c>
      <c r="E62" s="41"/>
    </row>
    <row r="63" spans="1:5">
      <c r="A63" s="66" t="s">
        <v>264</v>
      </c>
      <c r="B63" s="65"/>
      <c r="C63" s="53"/>
      <c r="D63" s="65"/>
      <c r="E63" s="41"/>
    </row>
    <row r="64" spans="1:5">
      <c r="A64" s="66" t="s">
        <v>265</v>
      </c>
      <c r="B64" s="65"/>
      <c r="C64" s="53"/>
      <c r="D64" s="65"/>
      <c r="E64" s="41"/>
    </row>
    <row r="65" spans="1:5">
      <c r="A65" s="66" t="s">
        <v>229</v>
      </c>
      <c r="B65" s="65">
        <v>10186121</v>
      </c>
      <c r="C65" s="53"/>
      <c r="D65" s="65">
        <v>4865471</v>
      </c>
      <c r="E65" s="41"/>
    </row>
    <row r="66" spans="1:5">
      <c r="A66" s="66" t="s">
        <v>266</v>
      </c>
      <c r="B66" s="65"/>
      <c r="C66" s="53"/>
      <c r="D66" s="65"/>
      <c r="E66" s="41"/>
    </row>
    <row r="67" spans="1:5">
      <c r="A67" s="66" t="s">
        <v>296</v>
      </c>
      <c r="B67" s="65"/>
      <c r="C67" s="53"/>
      <c r="D67" s="65"/>
      <c r="E67" s="41"/>
    </row>
    <row r="68" spans="1:5">
      <c r="A68" s="66" t="s">
        <v>297</v>
      </c>
      <c r="B68" s="65"/>
      <c r="C68" s="53"/>
      <c r="D68" s="65"/>
      <c r="E68" s="41"/>
    </row>
    <row r="69" spans="1:5">
      <c r="A69" s="66" t="s">
        <v>251</v>
      </c>
      <c r="B69" s="65">
        <v>21521936</v>
      </c>
      <c r="C69" s="53"/>
      <c r="D69" s="65">
        <v>17788227</v>
      </c>
      <c r="E69" s="41"/>
    </row>
    <row r="70" spans="1:5">
      <c r="A70" s="66" t="s">
        <v>267</v>
      </c>
      <c r="B70" s="65">
        <v>132036323</v>
      </c>
      <c r="C70" s="53"/>
      <c r="D70" s="65">
        <v>123885788</v>
      </c>
      <c r="E70" s="41"/>
    </row>
    <row r="71" spans="1:5">
      <c r="A71" s="66" t="s">
        <v>250</v>
      </c>
      <c r="B71" s="65">
        <v>2282150</v>
      </c>
      <c r="C71" s="53"/>
      <c r="D71" s="65">
        <v>244859</v>
      </c>
      <c r="E71" s="41"/>
    </row>
    <row r="72" spans="1:5">
      <c r="A72" s="49" t="s">
        <v>230</v>
      </c>
      <c r="B72" s="65">
        <v>0</v>
      </c>
      <c r="C72" s="53"/>
      <c r="D72" s="65">
        <v>0</v>
      </c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>
        <v>10704872</v>
      </c>
      <c r="C74" s="53"/>
      <c r="D74" s="65">
        <v>10704872</v>
      </c>
      <c r="E74" s="41"/>
    </row>
    <row r="75" spans="1:5">
      <c r="A75" s="49" t="s">
        <v>232</v>
      </c>
      <c r="B75" s="57">
        <f>SUM(B62:B74)</f>
        <v>176731402</v>
      </c>
      <c r="C75" s="58"/>
      <c r="D75" s="57">
        <f>SUM(D62:D74)</f>
        <v>161489217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295</v>
      </c>
      <c r="B78" s="65"/>
      <c r="C78" s="53"/>
      <c r="D78" s="65"/>
      <c r="E78" s="41"/>
    </row>
    <row r="79" spans="1:5">
      <c r="A79" s="66" t="s">
        <v>264</v>
      </c>
      <c r="B79" s="65"/>
      <c r="C79" s="53"/>
      <c r="D79" s="65"/>
      <c r="E79" s="41"/>
    </row>
    <row r="80" spans="1:5">
      <c r="A80" s="66" t="s">
        <v>265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266</v>
      </c>
      <c r="B82" s="65"/>
      <c r="C82" s="53"/>
      <c r="D82" s="65"/>
      <c r="E82" s="41"/>
    </row>
    <row r="83" spans="1:5">
      <c r="A83" s="66" t="s">
        <v>296</v>
      </c>
      <c r="B83" s="65"/>
      <c r="C83" s="53"/>
      <c r="D83" s="65"/>
      <c r="E83" s="41"/>
    </row>
    <row r="84" spans="1:5">
      <c r="A84" s="66" t="s">
        <v>297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268</v>
      </c>
      <c r="B89" s="65"/>
      <c r="C89" s="53"/>
      <c r="D89" s="65"/>
      <c r="E89" s="41"/>
    </row>
    <row r="90" spans="1:5">
      <c r="A90" s="66" t="s">
        <v>269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176731402</v>
      </c>
      <c r="C94" s="68"/>
      <c r="D94" s="69">
        <f>D75+D92</f>
        <v>161489217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375322000</v>
      </c>
      <c r="C97" s="53"/>
      <c r="D97" s="65">
        <v>375322000</v>
      </c>
      <c r="E97" s="41"/>
    </row>
    <row r="98" spans="1:5">
      <c r="A98" s="49" t="s">
        <v>239</v>
      </c>
      <c r="B98" s="65">
        <v>0</v>
      </c>
      <c r="C98" s="53"/>
      <c r="D98" s="65">
        <v>0</v>
      </c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270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271</v>
      </c>
      <c r="B104" s="65"/>
      <c r="C104" s="53"/>
      <c r="D104" s="65"/>
      <c r="E104" s="41"/>
    </row>
    <row r="105" spans="1:5">
      <c r="A105" s="49" t="s">
        <v>246</v>
      </c>
      <c r="B105" s="65">
        <v>-527271826</v>
      </c>
      <c r="C105" s="64"/>
      <c r="D105" s="65">
        <v>-464270106</v>
      </c>
      <c r="E105" s="41"/>
    </row>
    <row r="106" spans="1:5">
      <c r="A106" s="49" t="s">
        <v>245</v>
      </c>
      <c r="B106" s="65">
        <v>-17955217</v>
      </c>
      <c r="C106" s="53"/>
      <c r="D106" s="65">
        <v>-63001719</v>
      </c>
      <c r="E106" s="41"/>
    </row>
    <row r="107" spans="1:5" ht="18" customHeight="1">
      <c r="A107" s="49" t="s">
        <v>248</v>
      </c>
      <c r="B107" s="61">
        <f>SUM(B97:B106)</f>
        <v>-169905043</v>
      </c>
      <c r="C107" s="62"/>
      <c r="D107" s="61">
        <f>SUM(D97:D106)</f>
        <v>-151949825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-169905043</v>
      </c>
      <c r="C109" s="68"/>
      <c r="D109" s="69">
        <f>SUM(D107:D108)</f>
        <v>-151949825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6826359</v>
      </c>
      <c r="C111" s="68"/>
      <c r="D111" s="67">
        <f>D94+D109</f>
        <v>9539392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272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</v>
      </c>
      <c r="F4" s="27"/>
      <c r="G4" s="6">
        <f>+E4-H4</f>
        <v>250227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588119</v>
      </c>
      <c r="F5" s="27"/>
      <c r="G5" s="6">
        <f t="shared" ref="G5:G68" si="0">+E5-H5</f>
        <v>575297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1366069</v>
      </c>
      <c r="F6" s="27"/>
      <c r="G6" s="6">
        <f t="shared" si="0"/>
        <v>1366069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1149044</v>
      </c>
      <c r="F7" s="27"/>
      <c r="G7" s="6">
        <f t="shared" si="0"/>
        <v>1149044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1735152</v>
      </c>
      <c r="F8" s="27"/>
      <c r="G8" s="6">
        <f t="shared" si="0"/>
        <v>1735152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4735067</v>
      </c>
      <c r="F9" s="27"/>
      <c r="G9" s="6">
        <f t="shared" si="0"/>
        <v>4731147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</v>
      </c>
      <c r="F11" s="27"/>
      <c r="G11" s="6">
        <f t="shared" si="0"/>
        <v>1433753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</v>
      </c>
      <c r="F12" s="27"/>
      <c r="G12" s="6">
        <f t="shared" si="0"/>
        <v>1991862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</v>
      </c>
      <c r="F13" s="27"/>
      <c r="G13" s="6">
        <f t="shared" si="0"/>
        <v>61813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567461</v>
      </c>
      <c r="F15" s="27"/>
      <c r="G15" s="6">
        <f t="shared" si="0"/>
        <v>567461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</v>
      </c>
      <c r="F16" s="27"/>
      <c r="G16" s="6">
        <f t="shared" si="0"/>
        <v>3437988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14931159</v>
      </c>
      <c r="F17" s="27"/>
      <c r="G17" s="6">
        <f t="shared" si="0"/>
        <v>14887860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</v>
      </c>
      <c r="F18" s="27"/>
      <c r="G18" s="6">
        <f t="shared" si="0"/>
        <v>779642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</v>
      </c>
      <c r="F19" s="27"/>
      <c r="G19" s="6">
        <f t="shared" si="0"/>
        <v>666085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769081</v>
      </c>
      <c r="F20" s="27"/>
      <c r="G20" s="6">
        <f t="shared" si="0"/>
        <v>769081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11717877</v>
      </c>
      <c r="F21" s="27"/>
      <c r="G21" s="6">
        <f t="shared" si="0"/>
        <v>11717877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</v>
      </c>
      <c r="F22" s="27"/>
      <c r="G22" s="6">
        <f t="shared" si="0"/>
        <v>11574631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</v>
      </c>
      <c r="F23" s="27"/>
      <c r="G23" s="6">
        <f t="shared" si="0"/>
        <v>2482098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</v>
      </c>
      <c r="F24" s="27"/>
      <c r="G24" s="6">
        <f t="shared" si="0"/>
        <v>61728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2980058</v>
      </c>
      <c r="F25" s="27"/>
      <c r="G25" s="6">
        <f t="shared" si="0"/>
        <v>2961858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9536058</v>
      </c>
      <c r="F26" s="27"/>
      <c r="G26" s="6">
        <f t="shared" si="0"/>
        <v>9536058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</v>
      </c>
      <c r="F29" s="27"/>
      <c r="G29" s="6">
        <f t="shared" si="0"/>
        <v>2830643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3541661</v>
      </c>
      <c r="F31" s="27"/>
      <c r="G31" s="6">
        <f t="shared" si="0"/>
        <v>3541661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</v>
      </c>
      <c r="F32" s="27"/>
      <c r="G32" s="6">
        <f t="shared" si="0"/>
        <v>345751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543394</v>
      </c>
      <c r="F33" s="27"/>
      <c r="G33" s="6">
        <f t="shared" si="0"/>
        <v>543394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</v>
      </c>
      <c r="F34" s="27"/>
      <c r="G34" s="6">
        <f t="shared" si="0"/>
        <v>610004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</v>
      </c>
      <c r="F35" s="23"/>
      <c r="G35" s="24">
        <f t="shared" si="0"/>
        <v>0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0</v>
      </c>
      <c r="F36" s="27"/>
      <c r="G36" s="6">
        <f t="shared" si="0"/>
        <v>0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</v>
      </c>
      <c r="F37" s="27"/>
      <c r="G37" s="6">
        <f t="shared" si="0"/>
        <v>2237506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</v>
      </c>
      <c r="F38" s="27"/>
      <c r="G38" s="6">
        <f t="shared" si="0"/>
        <v>563631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</v>
      </c>
      <c r="F39" s="27"/>
      <c r="G39" s="6">
        <f t="shared" si="0"/>
        <v>206884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134598</v>
      </c>
      <c r="F40" s="27"/>
      <c r="G40" s="6">
        <f t="shared" si="0"/>
        <v>134598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</v>
      </c>
      <c r="F42" s="27"/>
      <c r="G42" s="6">
        <f t="shared" si="0"/>
        <v>218449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</v>
      </c>
      <c r="F43" s="27"/>
      <c r="G43" s="6">
        <f t="shared" si="0"/>
        <v>628917</v>
      </c>
      <c r="H43" s="28">
        <v>94925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</v>
      </c>
      <c r="F44" s="27"/>
      <c r="G44" s="6">
        <f t="shared" si="0"/>
        <v>946278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1941098</v>
      </c>
      <c r="F45" s="27"/>
      <c r="G45" s="6">
        <f t="shared" si="0"/>
        <v>1941098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609571</v>
      </c>
      <c r="F46" s="27"/>
      <c r="G46" s="6">
        <f t="shared" si="0"/>
        <v>609571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632758</v>
      </c>
      <c r="F49" s="27"/>
      <c r="G49" s="6">
        <f t="shared" si="0"/>
        <v>632758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</v>
      </c>
      <c r="F50" s="27"/>
      <c r="G50" s="6">
        <f t="shared" si="0"/>
        <v>1067941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1673518</v>
      </c>
      <c r="F51" s="27"/>
      <c r="G51" s="6">
        <f t="shared" si="0"/>
        <v>1673518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5548831</v>
      </c>
      <c r="F55" s="27"/>
      <c r="G55" s="6">
        <f t="shared" si="0"/>
        <v>5548831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</v>
      </c>
      <c r="F56" s="27"/>
      <c r="G56" s="6">
        <f t="shared" si="0"/>
        <v>9790194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</v>
      </c>
      <c r="F57" s="27"/>
      <c r="G57" s="6">
        <f t="shared" si="0"/>
        <v>1900487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1066358</v>
      </c>
      <c r="F58" s="27"/>
      <c r="G58" s="6">
        <f t="shared" si="0"/>
        <v>1033240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</v>
      </c>
      <c r="F59" s="27"/>
      <c r="G59" s="6">
        <f t="shared" si="0"/>
        <v>282278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598728</v>
      </c>
      <c r="F61" s="27"/>
      <c r="G61" s="6">
        <f t="shared" si="0"/>
        <v>577728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715567</v>
      </c>
      <c r="F62" s="27"/>
      <c r="G62" s="6">
        <f t="shared" si="0"/>
        <v>609517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393844</v>
      </c>
      <c r="F63" s="7"/>
      <c r="G63" s="6">
        <f t="shared" si="0"/>
        <v>393844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</v>
      </c>
      <c r="F64" s="27"/>
      <c r="G64" s="6">
        <f t="shared" si="0"/>
        <v>261825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</v>
      </c>
      <c r="F65" s="27"/>
      <c r="G65" s="6">
        <f t="shared" si="0"/>
        <v>477639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678639</v>
      </c>
      <c r="F66" s="27"/>
      <c r="G66" s="6">
        <f t="shared" si="0"/>
        <v>678639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</v>
      </c>
      <c r="F67" s="27"/>
      <c r="G67" s="6">
        <f t="shared" si="0"/>
        <v>245508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</v>
      </c>
      <c r="F68" s="27"/>
      <c r="G68" s="6">
        <f t="shared" si="0"/>
        <v>373906</v>
      </c>
      <c r="H68" s="28">
        <v>84596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491483</v>
      </c>
      <c r="F69" s="27"/>
      <c r="G69" s="6">
        <f t="shared" ref="G69:G94" si="1">+E69-H69</f>
        <v>491483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3286180</v>
      </c>
      <c r="F74" s="27"/>
      <c r="G74" s="6">
        <f t="shared" si="1"/>
        <v>3286180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1296390</v>
      </c>
      <c r="F76" s="8"/>
      <c r="G76" s="6">
        <f t="shared" si="1"/>
        <v>584214</v>
      </c>
      <c r="H76" s="28">
        <v>712176</v>
      </c>
      <c r="I76" s="28"/>
      <c r="J76" s="7" t="s">
        <v>210</v>
      </c>
      <c r="K76" s="18">
        <v>3.0000000000000001E-3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493110</v>
      </c>
      <c r="F77" s="27"/>
      <c r="G77" s="6">
        <f t="shared" si="1"/>
        <v>0</v>
      </c>
      <c r="H77" s="33">
        <v>493110</v>
      </c>
      <c r="I77" s="25"/>
      <c r="J77" s="34">
        <v>3.0000000000000001E-3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58834</v>
      </c>
      <c r="F78" s="27"/>
      <c r="G78" s="6">
        <f t="shared" si="1"/>
        <v>0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</v>
      </c>
      <c r="F79" s="27"/>
      <c r="G79" s="6">
        <f t="shared" si="1"/>
        <v>77295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182810</v>
      </c>
      <c r="F80" s="27"/>
      <c r="G80" s="6">
        <f t="shared" si="1"/>
        <v>182810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165237</v>
      </c>
      <c r="F81" s="27"/>
      <c r="G81" s="6">
        <f t="shared" si="1"/>
        <v>165237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1401546</v>
      </c>
      <c r="F82" s="27"/>
      <c r="G82" s="6">
        <f t="shared" si="1"/>
        <v>1401546</v>
      </c>
      <c r="H82" s="27"/>
      <c r="I82" s="27"/>
      <c r="J82" s="18">
        <v>3.0000000000000001E-3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</v>
      </c>
      <c r="F84" s="27"/>
      <c r="G84" s="6">
        <f t="shared" si="1"/>
        <v>0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-65177138</v>
      </c>
      <c r="F85" s="27"/>
      <c r="G85" s="6">
        <f t="shared" si="1"/>
        <v>-65177138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-13149980</v>
      </c>
      <c r="F86" s="27"/>
      <c r="G86" s="6">
        <f t="shared" si="1"/>
        <v>-13149980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</v>
      </c>
      <c r="F87" s="27"/>
      <c r="G87" s="6">
        <f t="shared" si="1"/>
        <v>-9630320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-12316614</v>
      </c>
      <c r="F88" s="27"/>
      <c r="G88" s="6">
        <f t="shared" si="1"/>
        <v>-12316614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-91436973</v>
      </c>
      <c r="F89" s="27"/>
      <c r="G89" s="6">
        <f t="shared" si="1"/>
        <v>-91436973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-140200</v>
      </c>
      <c r="F90" s="27"/>
      <c r="G90" s="6">
        <f t="shared" si="1"/>
        <v>-140200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-870</v>
      </c>
      <c r="F92" s="27"/>
      <c r="G92" s="6">
        <f t="shared" si="1"/>
        <v>-870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</v>
      </c>
      <c r="F93" s="27"/>
      <c r="G93" s="6">
        <f t="shared" si="1"/>
        <v>-371017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-120</v>
      </c>
      <c r="F94" s="27"/>
      <c r="G94" s="6">
        <f t="shared" si="1"/>
        <v>-120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</v>
      </c>
      <c r="F97" s="12"/>
      <c r="G97" s="12">
        <f>SUM(G4:G94)</f>
        <v>-36008723</v>
      </c>
      <c r="H97" s="12">
        <f>SUM(H4:H94)</f>
        <v>2073447</v>
      </c>
      <c r="I97" s="12"/>
      <c r="J97" s="27"/>
      <c r="K97" s="5">
        <v>-90782099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36008723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2021-07-17T08:46:53Z</dcterms:modified>
</cp:coreProperties>
</file>