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71-L'ANGOLO  2018\"/>
    </mc:Choice>
  </mc:AlternateContent>
  <xr:revisionPtr revIDLastSave="0" documentId="13_ncr:1_{9A962DBD-ACC8-4DF5-A9AB-2D4656A6E7E5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<sst xmlns="http://schemas.openxmlformats.org/spreadsheetml/2006/main" count="66" uniqueCount="62">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</sst>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L'ANGOLO%20%20Pasq.Shoq.%20JANAR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Aktivi Skk"/>
      <sheetName val="Detyrimet dhe Kapitali Skk"/>
      <sheetName val="PASH Skk "/>
      <sheetName val="PASH Gjitheperfshirese"/>
      <sheetName val="Cash Flow Skk  "/>
      <sheetName val="Kapitali Skk  "/>
      <sheetName val="Analiza e shpenz."/>
      <sheetName val="Blerjet Sip.Natyres "/>
      <sheetName val="Kontrata Leasing"/>
      <sheetName val="Tatimi ne Burim"/>
      <sheetName val="Importe"/>
      <sheetName val="Aktive  Afatshkurtera"/>
      <sheetName val="Mjetet Monetare"/>
      <sheetName val="Banka"/>
      <sheetName val="Arka mjete monetare"/>
      <sheetName val="Aktive Financ Afatshkurt."/>
      <sheetName val="Kerkesa te Arketueshme Kliente"/>
      <sheetName val="Kerkesa te tj. te Arketuesh"/>
      <sheetName val="Permb.T.F"/>
      <sheetName val="Permbl.tvsh"/>
      <sheetName val="Inventare"/>
      <sheetName val="Parapagime e shpenzime te shtyr"/>
      <sheetName val="Investime Financiare Afatgjata"/>
      <sheetName val=" Permb. Inventari A.A.M "/>
      <sheetName val="Amortizimi  Permbledhje"/>
      <sheetName val="Aktivet Afatgjata Jo Materiale"/>
      <sheetName val="Detyrimet  Afatshkurtera "/>
      <sheetName val="Huamarrjet afatshkurtera"/>
      <sheetName val="Huate dhe Parapagimet"/>
      <sheetName val="Furnitore Analitike"/>
      <sheetName val="Detyrime te Tjera AASH"/>
      <sheetName val="Detyrimet  Afatgjata"/>
      <sheetName val="Huate Afatgjata"/>
      <sheetName val="Huamarrjet te tjera Afatgjata"/>
      <sheetName val="Grante e te ardhura te shtyra "/>
      <sheetName val="Kapitali"/>
      <sheetName val="Shpenz.te Aktivitetit"/>
      <sheetName val="Shpenz.te Panjohura"/>
      <sheetName val="Llogaritja e Fitimit"/>
      <sheetName val="Librat e Shitjes"/>
      <sheetName val="Librat e Blerjes"/>
      <sheetName val="Permb.paga e sig.shoq.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>
        <row r="17">
          <cell r="E17">
            <v>24768120</v>
          </cell>
          <cell r="H17">
            <v>8868641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-864829.21</v>
          </cell>
          <cell r="H23">
            <v>-1911346.21</v>
          </cell>
        </row>
        <row r="24">
          <cell r="E24">
            <v>-18750750</v>
          </cell>
          <cell r="H24">
            <v>-4104085.8</v>
          </cell>
        </row>
        <row r="25">
          <cell r="E25">
            <v>0</v>
          </cell>
        </row>
        <row r="27">
          <cell r="E27">
            <v>-3581265</v>
          </cell>
          <cell r="H27">
            <v>-3272050</v>
          </cell>
        </row>
        <row r="28">
          <cell r="E28">
            <v>-345958.755</v>
          </cell>
          <cell r="H28">
            <v>-308809.45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-1150176.74</v>
          </cell>
          <cell r="H32">
            <v>-963876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9">
          <cell r="E39">
            <v>42624</v>
          </cell>
          <cell r="H39">
            <v>120529.51</v>
          </cell>
        </row>
        <row r="40">
          <cell r="E40">
            <v>36120.6</v>
          </cell>
          <cell r="H40">
            <v>282962.64</v>
          </cell>
        </row>
        <row r="41">
          <cell r="E41">
            <v>985.82</v>
          </cell>
          <cell r="H41">
            <v>2953.19</v>
          </cell>
        </row>
        <row r="45">
          <cell r="E45">
            <v>0</v>
          </cell>
          <cell r="H45">
            <v>-221.05</v>
          </cell>
        </row>
        <row r="46">
          <cell r="E46">
            <v>-91478.83</v>
          </cell>
          <cell r="H46">
            <v>-149824.15</v>
          </cell>
        </row>
        <row r="49">
          <cell r="E49">
            <v>-11748.409999999989</v>
          </cell>
          <cell r="H49">
            <v>256400.14000000004</v>
          </cell>
        </row>
        <row r="55">
          <cell r="E55">
            <v>48237.142750001527</v>
          </cell>
          <cell r="H55">
            <v>-1435126.3200000008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5" workbookViewId="0">
      <selection activeCell="F23" sqref="F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24768120</v>
      </c>
      <c r="C10" s="10"/>
      <c r="D10" s="13">
        <f>'[1]PASH Skk '!H17</f>
        <v>8868641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-19615579.210000001</v>
      </c>
      <c r="C19" s="10"/>
      <c r="D19" s="13">
        <f>'[1]PASH Skk '!H23+'[1]PASH Skk '!H24</f>
        <v>-6015432.0099999998</v>
      </c>
      <c r="E19" s="9"/>
      <c r="F19" s="3"/>
    </row>
    <row r="20" spans="1:6" x14ac:dyDescent="0.25">
      <c r="A20" s="12" t="s">
        <v>22</v>
      </c>
      <c r="B20" s="13">
        <f>'[1]PASH Skk '!E25</f>
        <v>0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-3581265</v>
      </c>
      <c r="C22" s="10"/>
      <c r="D22" s="13">
        <f>'[1]PASH Skk '!H27</f>
        <v>-3272050</v>
      </c>
      <c r="E22" s="9"/>
      <c r="F22" s="3"/>
    </row>
    <row r="23" spans="1:6" x14ac:dyDescent="0.25">
      <c r="A23" s="12" t="s">
        <v>25</v>
      </c>
      <c r="B23" s="13">
        <f>'[1]PASH Skk '!E28</f>
        <v>-345958.755</v>
      </c>
      <c r="C23" s="10"/>
      <c r="D23" s="13">
        <f>'[1]PASH Skk '!H28</f>
        <v>-308809.45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0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-1150176.74</v>
      </c>
      <c r="C27" s="10"/>
      <c r="D27" s="13">
        <f>'[1]PASH Skk '!H32</f>
        <v>-963876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42624</v>
      </c>
      <c r="C32" s="10"/>
      <c r="D32" s="13">
        <f>'[1]PASH Skk '!H39</f>
        <v>120529.51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36120.6</v>
      </c>
      <c r="C33" s="10"/>
      <c r="D33" s="13">
        <f>'[1]PASH Skk '!H40</f>
        <v>282962.64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985.82</v>
      </c>
      <c r="C34" s="10"/>
      <c r="D34" s="13">
        <f>'[1]PASH Skk '!H41</f>
        <v>2953.19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0</v>
      </c>
      <c r="C37" s="10"/>
      <c r="D37" s="13">
        <f>'[1]PASH Skk '!H45</f>
        <v>-221.05</v>
      </c>
      <c r="E37" s="9"/>
      <c r="F37" s="3"/>
    </row>
    <row r="38" spans="1:6" x14ac:dyDescent="0.25">
      <c r="A38" s="12" t="s">
        <v>40</v>
      </c>
      <c r="B38" s="13">
        <f>'[1]PASH Skk '!E46</f>
        <v>-91478.83</v>
      </c>
      <c r="C38" s="10"/>
      <c r="D38" s="13">
        <f>'[1]PASH Skk '!H46</f>
        <v>-149824.15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-11748.409999999989</v>
      </c>
      <c r="C41" s="10"/>
      <c r="D41" s="13">
        <f>'[1]PASH Skk '!H49</f>
        <v>256400.14000000004</v>
      </c>
      <c r="E41" s="9"/>
      <c r="F41" s="3"/>
    </row>
    <row r="42" spans="1:6" x14ac:dyDescent="0.25">
      <c r="A42" s="8" t="s">
        <v>44</v>
      </c>
      <c r="B42" s="16">
        <f>SUM(B9:B41)</f>
        <v>51643.474999999249</v>
      </c>
      <c r="C42" s="17"/>
      <c r="D42" s="16">
        <f>SUM(D9:D41)</f>
        <v>-1178726.1799999995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0</v>
      </c>
      <c r="C44" s="10"/>
      <c r="D44" s="13">
        <f>'[1]PASH Skk '!H53</f>
        <v>0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48237.142750001527</v>
      </c>
      <c r="C46" s="10"/>
      <c r="D46" s="13">
        <f>'[1]PASH Skk '!H55</f>
        <v>-1435126.3200000008</v>
      </c>
      <c r="E46" s="9"/>
      <c r="F46" s="3"/>
    </row>
    <row r="47" spans="1:6" x14ac:dyDescent="0.25">
      <c r="A47" s="8" t="s">
        <v>49</v>
      </c>
      <c r="B47" s="16">
        <f>SUM(B42:B46)</f>
        <v>99880.617750000776</v>
      </c>
      <c r="C47" s="17"/>
      <c r="D47" s="16">
        <f>SUM(D42:D46)</f>
        <v>-2613852.5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99880.617750000776</v>
      </c>
      <c r="C57" s="31"/>
      <c r="D57" s="30">
        <f>D47+D55</f>
        <v>-2613852.5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2019-07-08T04:42:17Z</dcterms:modified>
</cp:coreProperties>
</file>