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5" yWindow="315" windowWidth="12120" windowHeight="4770" tabRatio="823" firstSheet="1" activeTab="3"/>
  </bookViews>
  <sheets>
    <sheet name="Centro 08" sheetId="22" r:id="rId1"/>
    <sheet name="AKTIVET" sheetId="4" r:id="rId2"/>
    <sheet name="PASIVET" sheetId="14" r:id="rId3"/>
    <sheet name="REZULTATI" sheetId="15" r:id="rId4"/>
    <sheet name="FLUKSI M.I" sheetId="26" r:id="rId5"/>
    <sheet name="KLASIF SHP." sheetId="30" r:id="rId6"/>
    <sheet name="FLUKSI M.D" sheetId="29" r:id="rId7"/>
    <sheet name="KAPITALI" sheetId="20" r:id="rId8"/>
    <sheet name="M.K V" sheetId="32" r:id="rId9"/>
    <sheet name="KOPERTINA" sheetId="1" r:id="rId10"/>
    <sheet name="Pasqy.1 &amp; 2" sheetId="34" r:id="rId11"/>
    <sheet name="Deklarat" sheetId="36" r:id="rId12"/>
    <sheet name="Pasqy.4" sheetId="37" r:id="rId13"/>
    <sheet name="Sqarime" sheetId="38" r:id="rId14"/>
  </sheets>
  <calcPr calcId="124519"/>
</workbook>
</file>

<file path=xl/calcChain.xml><?xml version="1.0" encoding="utf-8"?>
<calcChain xmlns="http://schemas.openxmlformats.org/spreadsheetml/2006/main">
  <c r="G16" i="32"/>
  <c r="D16"/>
  <c r="M19" i="38"/>
  <c r="E39" i="32"/>
  <c r="E47" s="1"/>
  <c r="E40"/>
  <c r="G40" s="1"/>
  <c r="E41"/>
  <c r="G41" s="1"/>
  <c r="F38"/>
  <c r="G38"/>
  <c r="F40"/>
  <c r="F39"/>
  <c r="F41"/>
  <c r="F47" s="1"/>
  <c r="G23"/>
  <c r="D32"/>
  <c r="G24"/>
  <c r="G32" s="1"/>
  <c r="G25"/>
  <c r="G26"/>
  <c r="V23" i="22"/>
  <c r="V53"/>
  <c r="C17"/>
  <c r="C53" s="1"/>
  <c r="C11"/>
  <c r="I11" s="1"/>
  <c r="P3"/>
  <c r="N3" s="1"/>
  <c r="P4"/>
  <c r="P5"/>
  <c r="N5" s="1"/>
  <c r="P6"/>
  <c r="P7"/>
  <c r="N7" s="1"/>
  <c r="P8"/>
  <c r="N8" s="1"/>
  <c r="P9"/>
  <c r="P10"/>
  <c r="N10" s="1"/>
  <c r="I10"/>
  <c r="K10" s="1"/>
  <c r="P11"/>
  <c r="P12"/>
  <c r="N12" s="1"/>
  <c r="I12"/>
  <c r="K12" s="1"/>
  <c r="P13"/>
  <c r="I13"/>
  <c r="N13" s="1"/>
  <c r="P14"/>
  <c r="I14"/>
  <c r="K14"/>
  <c r="P15"/>
  <c r="I15"/>
  <c r="K15" s="1"/>
  <c r="P16"/>
  <c r="N16" s="1"/>
  <c r="I16"/>
  <c r="K16" s="1"/>
  <c r="P17"/>
  <c r="I17"/>
  <c r="K17" s="1"/>
  <c r="P18"/>
  <c r="P19"/>
  <c r="I19"/>
  <c r="K19" s="1"/>
  <c r="P20"/>
  <c r="P21"/>
  <c r="P22"/>
  <c r="P23"/>
  <c r="N23" s="1"/>
  <c r="P24"/>
  <c r="I24"/>
  <c r="K24" s="1"/>
  <c r="P25"/>
  <c r="P26"/>
  <c r="P27"/>
  <c r="N27" s="1"/>
  <c r="P28"/>
  <c r="N28" s="1"/>
  <c r="P29"/>
  <c r="P30"/>
  <c r="I30"/>
  <c r="N30" s="1"/>
  <c r="P31"/>
  <c r="P32"/>
  <c r="I32"/>
  <c r="K32" s="1"/>
  <c r="P33"/>
  <c r="P34"/>
  <c r="P35"/>
  <c r="P36"/>
  <c r="P37"/>
  <c r="N37" s="1"/>
  <c r="P38"/>
  <c r="N38" s="1"/>
  <c r="P39"/>
  <c r="K39" s="1"/>
  <c r="P40"/>
  <c r="P41"/>
  <c r="P42"/>
  <c r="N42" s="1"/>
  <c r="P43"/>
  <c r="N43" s="1"/>
  <c r="P44"/>
  <c r="P45"/>
  <c r="N45"/>
  <c r="P46"/>
  <c r="P47"/>
  <c r="K47" s="1"/>
  <c r="P48"/>
  <c r="P49"/>
  <c r="P50"/>
  <c r="N50" s="1"/>
  <c r="P51"/>
  <c r="P52"/>
  <c r="G42" i="32"/>
  <c r="G43"/>
  <c r="G44"/>
  <c r="G45"/>
  <c r="G46"/>
  <c r="D47"/>
  <c r="G27"/>
  <c r="G28"/>
  <c r="G29"/>
  <c r="G30"/>
  <c r="G31"/>
  <c r="F32"/>
  <c r="E32"/>
  <c r="I44" i="22"/>
  <c r="K44"/>
  <c r="I48"/>
  <c r="K48" s="1"/>
  <c r="I52"/>
  <c r="K52"/>
  <c r="N52"/>
  <c r="I46"/>
  <c r="K46" s="1"/>
  <c r="I50"/>
  <c r="K50" s="1"/>
  <c r="I45"/>
  <c r="K45"/>
  <c r="I49"/>
  <c r="K49" s="1"/>
  <c r="I34"/>
  <c r="K34"/>
  <c r="I35"/>
  <c r="K35" s="1"/>
  <c r="I36"/>
  <c r="K36"/>
  <c r="I37"/>
  <c r="K37" s="1"/>
  <c r="I42"/>
  <c r="K42"/>
  <c r="I43"/>
  <c r="I47"/>
  <c r="N47"/>
  <c r="I38"/>
  <c r="K38" s="1"/>
  <c r="I39"/>
  <c r="N39"/>
  <c r="I40"/>
  <c r="K40" s="1"/>
  <c r="I41"/>
  <c r="K41"/>
  <c r="I51"/>
  <c r="N51" s="1"/>
  <c r="I26"/>
  <c r="K26"/>
  <c r="I27"/>
  <c r="I28"/>
  <c r="K28"/>
  <c r="I29"/>
  <c r="K29" s="1"/>
  <c r="I3"/>
  <c r="K3" s="1"/>
  <c r="I4"/>
  <c r="K4"/>
  <c r="N4"/>
  <c r="I5"/>
  <c r="K5" s="1"/>
  <c r="I6"/>
  <c r="N6" s="1"/>
  <c r="I7"/>
  <c r="K7"/>
  <c r="I8"/>
  <c r="K8" s="1"/>
  <c r="I9"/>
  <c r="K9" s="1"/>
  <c r="N15"/>
  <c r="I18"/>
  <c r="K18" s="1"/>
  <c r="N18"/>
  <c r="I20"/>
  <c r="K20" s="1"/>
  <c r="I21"/>
  <c r="N21" s="1"/>
  <c r="I22"/>
  <c r="K22" s="1"/>
  <c r="I23"/>
  <c r="K23" s="1"/>
  <c r="I25"/>
  <c r="K25" s="1"/>
  <c r="N25"/>
  <c r="I31"/>
  <c r="K31" s="1"/>
  <c r="N32"/>
  <c r="I33"/>
  <c r="K33" s="1"/>
  <c r="N34"/>
  <c r="N35"/>
  <c r="N44"/>
  <c r="N46"/>
  <c r="D53"/>
  <c r="G53"/>
  <c r="G54" s="1"/>
  <c r="E53"/>
  <c r="E54" s="1"/>
  <c r="F53"/>
  <c r="H53"/>
  <c r="H54" s="1"/>
  <c r="J53"/>
  <c r="J54" s="1"/>
  <c r="L53"/>
  <c r="M53"/>
  <c r="M55" s="1"/>
  <c r="O53"/>
  <c r="Q53"/>
  <c r="P53" s="1"/>
  <c r="R53"/>
  <c r="S53"/>
  <c r="F54"/>
  <c r="T53"/>
  <c r="U53"/>
  <c r="D54" s="1"/>
  <c r="N22"/>
  <c r="N20"/>
  <c r="N26"/>
  <c r="N36"/>
  <c r="N24"/>
  <c r="N14"/>
  <c r="N33"/>
  <c r="K27"/>
  <c r="K51"/>
  <c r="K43"/>
  <c r="N49"/>
  <c r="N41"/>
  <c r="G33" i="14"/>
  <c r="G45" s="1"/>
  <c r="G45" i="4"/>
  <c r="K44" i="37"/>
  <c r="I53" i="22" l="1"/>
  <c r="I54" s="1"/>
  <c r="C54"/>
  <c r="K11"/>
  <c r="N11"/>
  <c r="G47" i="32"/>
  <c r="K21" i="22"/>
  <c r="N19"/>
  <c r="N17"/>
  <c r="N9"/>
  <c r="N53" s="1"/>
  <c r="K6"/>
  <c r="K30"/>
  <c r="K13"/>
  <c r="K53" s="1"/>
  <c r="N29"/>
  <c r="N48"/>
  <c r="N40"/>
  <c r="N31"/>
</calcChain>
</file>

<file path=xl/sharedStrings.xml><?xml version="1.0" encoding="utf-8"?>
<sst xmlns="http://schemas.openxmlformats.org/spreadsheetml/2006/main" count="1116" uniqueCount="537">
  <si>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</si>
  <si>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</si>
  <si>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</si>
  <si>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</si>
  <si>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</si>
  <si>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</si>
  <si>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</si>
  <si>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</si>
  <si>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</si>
  <si>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</si>
  <si>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</si>
  <si>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</si>
  <si>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</si>
  <si>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</si>
  <si>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</si>
  <si>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</si>
  <si>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</si>
  <si>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</si>
  <si>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</si>
  <si>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</si>
  <si>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</si>
  <si>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</si>
  <si>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</si>
  <si>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</si>
  <si>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</si>
  <si>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</si>
  <si>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</si>
  <si>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</si>
  <si>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</si>
  <si>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</si>
  <si>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</si>
  <si>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</si>
  <si>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</si>
  <si>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Te pagushme ndaj furnitoreve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</si>
  <si>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</si>
  <si>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</si>
  <si>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</si>
  <si>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</si>
  <si>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</si>
  <si>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</si>
  <si>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</si>
  <si>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</si>
  <si>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</si>
  <si>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</si>
  <si>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</si>
  <si>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</si>
  <si>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</si>
  <si>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</si>
  <si>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</si>
  <si>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</si>
  <si>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S H K U R T E R A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</si>
  <si>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</si>
  <si>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</si>
  <si>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</si>
  <si>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</si>
  <si>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</si>
  <si>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</si>
  <si>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</si>
  <si>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</si>
  <si>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</si>
  <si>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</si>
  <si>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</si>
  <si>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</si>
  <si>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</si>
  <si>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Te pagushme ndaj punonjesve</t>
  </si>
  <si>
    <t>Pozicioni i rregulluar</t>
  </si>
  <si>
    <t>TOTALI</t>
  </si>
  <si>
    <t>Efekti ndryshimeve ne politikat kontabel</t>
  </si>
  <si>
    <t>Dividentet e paguar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</si>
  <si>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</si>
  <si>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</si>
  <si>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</si>
  <si>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</si>
  <si>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</si>
  <si>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</si>
  <si>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</si>
  <si>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</si>
  <si>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 xml:space="preserve">(  Ne zbarim te Standartit Kombetar te Kontabilitetit Nr.2 dhe </t>
  </si>
  <si>
    <t>Ligjit Nr. 9228 Date 29.04.2004     Per Kontabilitetin dhe Pasqyrat Financiare  )</t>
  </si>
  <si>
    <t>Interesi i paguar</t>
  </si>
  <si>
    <t>Tatim mbi fitimin i paguar</t>
  </si>
  <si>
    <t>Fluksi monetar nga veprimtarite investuese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</si>
  <si>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</si>
  <si>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</si>
  <si>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</si>
  <si>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</si>
  <si>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</si>
  <si>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</si>
  <si>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huamarrje afatgjata</t>
  </si>
  <si>
    <t>Pagesat e detyrimive te qerase financiare</t>
  </si>
  <si>
    <t>Dividente te paguar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</si>
  <si>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</si>
  <si>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</si>
  <si>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</si>
  <si>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</si>
  <si>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</si>
  <si>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</si>
  <si>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</si>
  <si>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</si>
  <si>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</si>
  <si>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</si>
  <si>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</si>
  <si>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</si>
  <si>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>Leke</t>
  </si>
  <si>
    <t xml:space="preserve">  Periudha  Kontabel e Pasqyrave Financiare</t>
  </si>
  <si>
    <t>&gt;</t>
  </si>
  <si>
    <t>Kliente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</si>
  <si>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</si>
  <si>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</si>
  <si>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</si>
  <si>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</si>
  <si>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</si>
  <si>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</si>
  <si>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</si>
  <si>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</si>
  <si>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</si>
  <si>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</si>
  <si>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</si>
  <si>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</si>
  <si>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 xml:space="preserve">Aktive tjera afat gjata materiale </t>
  </si>
  <si>
    <t>Debitore dhe Kreditore te tjere</t>
  </si>
  <si>
    <t>Dividente per tu paguar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</si>
  <si>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</si>
  <si>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</si>
  <si>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</si>
  <si>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</si>
  <si>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</si>
  <si>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</si>
  <si>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</si>
  <si>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</si>
  <si>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</si>
  <si>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</si>
  <si>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</si>
  <si>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</si>
  <si>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</si>
  <si>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</si>
  <si>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</si>
  <si>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</si>
  <si>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</si>
  <si>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 xml:space="preserve">Permbledhese e ditareve   2008   </t>
  </si>
  <si>
    <t>llog.</t>
  </si>
  <si>
    <t xml:space="preserve">Emertimi </t>
  </si>
  <si>
    <t>çelja</t>
  </si>
  <si>
    <t>Blerjet</t>
  </si>
  <si>
    <t>Shitjet</t>
  </si>
  <si>
    <t>Pagat</t>
  </si>
  <si>
    <t>Shuma</t>
  </si>
  <si>
    <t>Xhir.+ #</t>
  </si>
  <si>
    <t>Aktivi</t>
  </si>
  <si>
    <t>Pasivi</t>
  </si>
  <si>
    <t>Kapitali</t>
  </si>
  <si>
    <t>Rezerva ligjore</t>
  </si>
  <si>
    <t>Rezerva te tjera</t>
  </si>
  <si>
    <t>Fitime te pa shpern.</t>
  </si>
  <si>
    <t>Rez.Ushtrimit</t>
  </si>
  <si>
    <t>Mak.paisje pune</t>
  </si>
  <si>
    <t>Mjete trasporti</t>
  </si>
  <si>
    <t>Tjera AAM</t>
  </si>
  <si>
    <t>Am.AAM Ndert.</t>
  </si>
  <si>
    <t>Am.AAM Mak.</t>
  </si>
  <si>
    <t>Am.AAM Mj.Trans.</t>
  </si>
  <si>
    <t>Am.AAM Tjera</t>
  </si>
  <si>
    <t>Materiale tjera</t>
  </si>
  <si>
    <t>Furnitore</t>
  </si>
  <si>
    <t>Personeli</t>
  </si>
  <si>
    <t>Sig.Shoqerore</t>
  </si>
  <si>
    <t>TAP</t>
  </si>
  <si>
    <t>Tatim mbi fitimi</t>
  </si>
  <si>
    <t>Tatim ne burim</t>
  </si>
  <si>
    <t>Banka llog.lik.</t>
  </si>
  <si>
    <t>Banka overdraft</t>
  </si>
  <si>
    <t xml:space="preserve">Xhirime </t>
  </si>
  <si>
    <t>Blerje materiale</t>
  </si>
  <si>
    <t>Blerje mat.tjera</t>
  </si>
  <si>
    <t>Blerje mallra</t>
  </si>
  <si>
    <t>Blerje te tjera</t>
  </si>
  <si>
    <t>Qera</t>
  </si>
  <si>
    <t>Sherbime te tjera</t>
  </si>
  <si>
    <t>Sherbime bankare</t>
  </si>
  <si>
    <t>Taksa vendore</t>
  </si>
  <si>
    <t>Kuota Sig.Shoq.</t>
  </si>
  <si>
    <t>Gjoba,penalitete</t>
  </si>
  <si>
    <t>Shpenzime interesa</t>
  </si>
  <si>
    <t>Humbje Kemb.Valut.</t>
  </si>
  <si>
    <t>Amortizimi A.Q.</t>
  </si>
  <si>
    <t>Shitje Prod.Gat.</t>
  </si>
  <si>
    <t>Fitim Kemb.Valut.</t>
  </si>
  <si>
    <t>Te Ardh.nga inter.</t>
  </si>
  <si>
    <t>Te Ardh.te tjera</t>
  </si>
  <si>
    <t xml:space="preserve">  SHUMA</t>
  </si>
  <si>
    <t>Kredi afatshkurter</t>
  </si>
  <si>
    <t>Kredi afatgjate</t>
  </si>
  <si>
    <t>Deb.Kred.tjere</t>
  </si>
  <si>
    <t>Detyrime orakeve</t>
  </si>
  <si>
    <t>Te ardhura dhe shpenzime te tjera financiare (Gjoba)</t>
  </si>
  <si>
    <t>Shuma per tatim</t>
  </si>
  <si>
    <t>Tatimi mbi fitimin 10 %</t>
  </si>
  <si>
    <t>Fitimi para tatimit</t>
  </si>
  <si>
    <t>Para ardhese</t>
  </si>
  <si>
    <t>A K T I V E T    A F A T S H K U R T R A</t>
  </si>
  <si>
    <t>Derivative dhe aktive te mbajtura per tregtim</t>
  </si>
  <si>
    <t>Aktive te tjera financiare afatshkurtra</t>
  </si>
  <si>
    <t>Aktive biologjike afatshkurtra</t>
  </si>
  <si>
    <t>Aktive afatshkurtra te mbajtura per rishitje</t>
  </si>
  <si>
    <t>Produkte te gatshme</t>
  </si>
  <si>
    <t>Shpenzime te periudhave te ardhshme</t>
  </si>
  <si>
    <t>Huamarrje afat shkuatra</t>
  </si>
  <si>
    <t>Provizionet afatshkurtra</t>
  </si>
  <si>
    <t>Ndrysh.ne invent.prod.gatshme e prodhimit ne proces</t>
  </si>
  <si>
    <t>A</t>
  </si>
  <si>
    <t>B</t>
  </si>
  <si>
    <t>Aksione te thesari te riblera</t>
  </si>
  <si>
    <t>Pasqyra e fluksit monetar - Metoda Indirekte</t>
  </si>
  <si>
    <t>Fluksi i parave nga veprimtaria e shfrytezimit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</si>
  <si>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</si>
  <si>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</si>
  <si>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</si>
  <si>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</si>
  <si>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</si>
  <si>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</si>
  <si>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</si>
  <si>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</si>
  <si>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</si>
  <si>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</si>
  <si>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</si>
  <si>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MM neto nga aktivitetet e shfrytezimit</t>
  </si>
  <si>
    <t>Blerja e njesisese kontrolluar X minus parate e Arketuara</t>
  </si>
  <si>
    <t>MM neto e perdorur ne veprimtarite Financiare</t>
  </si>
  <si>
    <t>Emertimi dhe Forma ligjore</t>
  </si>
  <si>
    <t>Po</t>
  </si>
  <si>
    <t>Jo</t>
  </si>
  <si>
    <t>Ne   Leke</t>
  </si>
  <si>
    <t>Emertimi</t>
  </si>
  <si>
    <t>Amortizimi</t>
  </si>
  <si>
    <t>MIRDITE</t>
  </si>
  <si>
    <t>Sasia</t>
  </si>
  <si>
    <t>Gjendje</t>
  </si>
  <si>
    <t>Shtesa</t>
  </si>
  <si>
    <t>Pakesime</t>
  </si>
  <si>
    <t xml:space="preserve">Ndertesa </t>
  </si>
  <si>
    <t>Makineri e paiseje (gjeneratori)</t>
  </si>
  <si>
    <t>Mjete transporti</t>
  </si>
  <si>
    <t xml:space="preserve">             TOTALI</t>
  </si>
  <si>
    <t>Vl.mbetur</t>
  </si>
  <si>
    <t>(  Bazuar ne klasifikimin e Shpenzimeve sipas Funksioneve  )</t>
  </si>
  <si>
    <t>Kosto e prodhimit / blerjes se mallrave te shitura</t>
  </si>
  <si>
    <t>Fitimi  ( Humbja )  bruto  ( 1 - 2 )</t>
  </si>
  <si>
    <t>Shpenzimet e shitjes</t>
  </si>
  <si>
    <t>Shpenzimet administrative</t>
  </si>
  <si>
    <t>Te ardhura te tjera nga veprimtarite e shfrytezimit</t>
  </si>
  <si>
    <t>Shpenzime te tjera te zakonshme</t>
  </si>
  <si>
    <t>Fitimi  ( Humbja )  nga veprimtarite e shfrytezimit</t>
  </si>
  <si>
    <t>Te ardhurat dhe shpenzimet financiare</t>
  </si>
  <si>
    <t>Fitimi (humbja) neto e vitit financiar  ( 13 - 14 )</t>
  </si>
  <si>
    <t>000 leke</t>
  </si>
  <si>
    <t>Pasqyra e fluksit monetar - metoda direkte</t>
  </si>
  <si>
    <t>Fluksi monetar nga veprimtarite e shfrytezimit</t>
  </si>
  <si>
    <t>Mjetet monetare (MM) te arketuara nga klientet</t>
  </si>
  <si>
    <t>MM te paguara ndaj furnitoreve dhe punonjesve</t>
  </si>
  <si>
    <t>MM te ardhura nga veprimtarite</t>
  </si>
  <si>
    <t>MM neto nga veprimtarite e shfytezimit</t>
  </si>
  <si>
    <t>Blerja e njesise se kontrolluar X minus parate e Arketuara</t>
  </si>
  <si>
    <t>Pagesat e detyrimeve te qerase financiare</t>
  </si>
  <si>
    <t>MM neto e perdorura ne veprimtarite Financiare</t>
  </si>
  <si>
    <t>Kliente parapagim</t>
  </si>
  <si>
    <t>Fitimi (humbja) para tatimit  ( 3 +/- 12 )</t>
  </si>
  <si>
    <t>Fitimi (humbja) para tatimit  ( 3 +/- 13 )</t>
  </si>
  <si>
    <t>Parapagime te periudhave te ardhshme</t>
  </si>
  <si>
    <t>Kompjutra</t>
  </si>
  <si>
    <t>Pasqyrat    Financiare    te    Vitit   2010</t>
  </si>
  <si>
    <t>Pasqyra   e   te   Ardhurave   dhe   Shpenzimeve     2010</t>
  </si>
  <si>
    <t>Pasqyra   e   Fluksit   Monetar  -  Metoda  Indirekte   2010</t>
  </si>
  <si>
    <t>Pasqyra   e   te   Ardhurave   dhe   Shpenzimeve   2010</t>
  </si>
  <si>
    <t xml:space="preserve">Pasqyra e Fluksit Monetar - Metoda  Direkte   2010 </t>
  </si>
  <si>
    <t>Pasqyra  e  Ndryshimeve  ne  Kapital  2010</t>
  </si>
  <si>
    <t>31.12.2010</t>
  </si>
  <si>
    <t>Aktivet Afatgjata Materiale  2010</t>
  </si>
  <si>
    <t>01.01.2010</t>
  </si>
  <si>
    <t>Amortizimi A.A.Materiale    2010</t>
  </si>
  <si>
    <t>Vlera Kontabel Neto e A.A.Materiale  2010</t>
  </si>
  <si>
    <t>Viti   2010</t>
  </si>
  <si>
    <t>Pozicioni me 31 dhjetor 2010</t>
  </si>
  <si>
    <t>Vlera</t>
  </si>
  <si>
    <t>Pasqyre Nr.1</t>
  </si>
  <si>
    <t>Në ooo/Lekë</t>
  </si>
  <si>
    <t>ANEKS STATISTIKOR</t>
  </si>
  <si>
    <t>TE ARDHURAT</t>
  </si>
  <si>
    <t>Numri i Llogarise</t>
  </si>
  <si>
    <t>Kodi Statistikor</t>
  </si>
  <si>
    <t>Viti 2010</t>
  </si>
  <si>
    <t>Viti 2009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</si>
  <si>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</si>
  <si>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</si>
  <si>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</si>
  <si>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</si>
  <si>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</si>
  <si>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</si>
  <si>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</si>
  <si>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</si>
  <si>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</si>
  <si>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</si>
  <si>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</si>
  <si>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</si>
  <si>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</si>
  <si>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</si>
  <si>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</si>
  <si>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</si>
  <si>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</si>
  <si>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</si>
  <si>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</si>
  <si>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</si>
  <si>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</si>
  <si>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</si>
  <si>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</si>
  <si>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</si>
  <si>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Administratori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</si>
  <si>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</si>
  <si>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</si>
  <si>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</si>
  <si>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</si>
  <si>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</si>
  <si>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</si>
  <si>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</si>
  <si>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</si>
  <si>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</si>
  <si>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</si>
  <si>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</si>
  <si>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</si>
  <si>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</si>
  <si>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</si>
  <si>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</si>
  <si>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</si>
  <si>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</si>
  <si>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</si>
  <si>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</si>
  <si>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</si>
  <si>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</si>
  <si>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</si>
  <si>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</si>
  <si>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</si>
  <si>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</si>
  <si>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</si>
  <si>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</si>
  <si>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</si>
  <si>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</si>
  <si>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</si>
  <si>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</si>
  <si>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</si>
  <si>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</si>
  <si>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</si>
  <si>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</si>
  <si>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</si>
  <si>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</si>
  <si>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</si>
  <si>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</si>
  <si>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</si>
  <si>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</si>
  <si>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</si>
  <si>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</si>
  <si>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</si>
  <si>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</si>
  <si>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</si>
  <si>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</si>
  <si>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</si>
  <si>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</si>
  <si>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</si>
  <si>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</si>
  <si>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</si>
  <si>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</si>
  <si>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</si>
  <si>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</si>
  <si>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</si>
  <si>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</si>
  <si>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</si>
  <si>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</si>
  <si>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</si>
  <si>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</si>
  <si>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DEKLARATE</t>
  </si>
  <si>
    <t>Z/Zj      s'ka                             perqindja e pjesmarrjes            0 %.</t>
  </si>
  <si>
    <t>ka hartuar pasqyrat financiare te vitit 2010 konform standarteve te kontabilitetit.</t>
  </si>
  <si>
    <t>Hartuesi I pasqyrave financiare eshte:</t>
  </si>
  <si>
    <t>Administratori i Shoqerise</t>
  </si>
  <si>
    <t>NIPT</t>
  </si>
  <si>
    <t>Aktiviteti  kryesor</t>
  </si>
  <si>
    <t>Aktiviteti dytesor</t>
  </si>
  <si>
    <t>Tregti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</si>
  <si>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</si>
  <si>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</si>
  <si>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</si>
  <si>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</si>
  <si>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</si>
  <si>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</si>
  <si>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</si>
  <si>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</si>
  <si>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</si>
  <si>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</si>
  <si>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</si>
  <si>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</si>
  <si>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</si>
  <si>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</si>
  <si>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</si>
  <si>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</si>
  <si>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</si>
  <si>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</si>
  <si>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</si>
  <si>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</si>
  <si>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</si>
  <si>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</si>
  <si>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</si>
  <si>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</si>
  <si>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</si>
  <si>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</si>
  <si>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</si>
  <si>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</si>
  <si>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</si>
  <si>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</si>
  <si>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</si>
  <si>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</si>
  <si>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</si>
  <si>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</si>
  <si>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</si>
  <si>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</si>
  <si>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</si>
  <si>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</si>
  <si>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</si>
  <si>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</si>
  <si>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</si>
  <si>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</si>
  <si>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</si>
  <si>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</si>
  <si>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</si>
  <si>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</si>
  <si>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</si>
  <si>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</si>
  <si>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</si>
  <si>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</si>
  <si>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</si>
  <si>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</si>
  <si>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</si>
  <si>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V</t>
  </si>
  <si>
    <t>Totali i te ardhurave nga sherbimet</t>
  </si>
  <si>
    <t>TOALI (I+II+III+IV+V)</t>
  </si>
  <si>
    <t>Te punesuar mesatarisht per vitin 2010: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</si>
  <si>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</si>
  <si>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</si>
  <si>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</si>
  <si>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</si>
  <si>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</si>
  <si>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Totali</t>
  </si>
  <si>
    <r>
      <t xml:space="preserve">Shenim: </t>
    </r>
    <r>
      <rPr>
        <sz val="10"/>
        <rFont val="Arial"/>
        <family val="2"/>
      </rPr>
      <t>Kjo pasqyre plotesohet edhe on-line.</t>
    </r>
  </si>
  <si>
    <t>Nr. i te punesuarve</t>
  </si>
  <si>
    <t>RRESHEN</t>
  </si>
  <si>
    <t>Deklaroj se Sander Biba  me NIPT K38708075S  me administrator z.Sander Biba</t>
  </si>
  <si>
    <t>Ref.</t>
  </si>
  <si>
    <t>S H E N I M E T          S P J E G U E S E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</si>
  <si>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</si>
  <si>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</si>
  <si>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</si>
  <si>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</si>
  <si>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</si>
  <si>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</si>
  <si>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</si>
  <si>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</si>
  <si>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</si>
  <si>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</si>
  <si>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lek</t>
  </si>
  <si>
    <t>E M E R T I M I</t>
  </si>
  <si>
    <t>Arka ne Leke</t>
  </si>
  <si>
    <t>Arka ne Euro</t>
  </si>
  <si>
    <t>Arka ne Dollare</t>
  </si>
  <si>
    <t>Shoqeria nuk ka derivative dhe aktive te mbajtura per tregtim</t>
  </si>
  <si>
    <t>Kliente per mallra,produkte e sherbime</t>
  </si>
  <si>
    <t xml:space="preserve">   Fatura gjithsej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</si>
  <si>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</si>
  <si>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</si>
  <si>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</si>
  <si>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</si>
  <si>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</si>
  <si>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</si>
  <si>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</si>
  <si>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</si>
  <si>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Tatimi i derdhur paradhenie</t>
  </si>
  <si>
    <t>Tatimi i vitit ushtrimor</t>
  </si>
  <si>
    <t>Tatimi i derdhur teper</t>
  </si>
  <si>
    <t>Tatim rimbursuar</t>
  </si>
  <si>
    <t>Tatim nga viti kaluar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</si>
  <si>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</si>
  <si>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</si>
  <si>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</si>
  <si>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</si>
  <si>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 xml:space="preserve">Nuk ka </t>
  </si>
  <si>
    <t>AKTIVET AFATGJATA</t>
  </si>
  <si>
    <t>Analiza e posteve te amortizushme</t>
  </si>
  <si>
    <t>Viti raportues</t>
  </si>
  <si>
    <t>Viti paraardhes</t>
  </si>
  <si>
    <t>Makineri,paisje</t>
  </si>
  <si>
    <t xml:space="preserve">AAM te tjera </t>
  </si>
  <si>
    <t>PASIVET  AFATSHKURTRA</t>
  </si>
  <si>
    <t>Te pagueshme ndaj furnitoreve</t>
  </si>
  <si>
    <t>Fatura mbi 300 mije leke te kontab.</t>
  </si>
  <si>
    <t>Te pagueshme ndaj punonjesve</t>
  </si>
  <si>
    <t>PASIVET  AFATGJATA</t>
  </si>
  <si>
    <t xml:space="preserve">KAPITALI </t>
  </si>
  <si>
    <t>●</t>
  </si>
  <si>
    <t>Te ardhrat</t>
  </si>
  <si>
    <t>Shpenzimet</t>
  </si>
  <si>
    <t>Fitimi i ushtrimit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</si>
  <si>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</si>
  <si>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</si>
  <si>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</si>
  <si>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</si>
  <si>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</si>
  <si>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</si>
  <si>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</si>
  <si>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</si>
  <si>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Per Drejtimin  e Njesise  Ekonomike</t>
  </si>
  <si>
    <t>(   ________________  )</t>
  </si>
  <si>
    <t>Nuk ka</t>
  </si>
  <si>
    <t>Tvsh e derdhur gjate vitit</t>
  </si>
  <si>
    <t>SH.A.U.KANALIZIME MIRDITE</t>
  </si>
  <si>
    <t>NIPTI J69303012L</t>
  </si>
  <si>
    <t>Raiffeissen Bank</t>
  </si>
  <si>
    <t>J69303012L</t>
  </si>
  <si>
    <t>16.10.2001</t>
  </si>
  <si>
    <t>PRODHIM DHE SHITJE UJI</t>
  </si>
  <si>
    <t>1 Leke</t>
  </si>
  <si>
    <t>GJERGJ MARKU</t>
  </si>
  <si>
    <t xml:space="preserve">se Shoqeria SH.A.U.KANALIZIME RRESHEN ME NIPT J69303012L me administrator </t>
  </si>
  <si>
    <t>z. GJERGJ MARKU dhe aksoinere ;</t>
  </si>
  <si>
    <t xml:space="preserve">Shoqeria SH.A.U.K. me NIPT J69303012L  perqindja e </t>
  </si>
  <si>
    <t>pjesemarrjes 100%.</t>
  </si>
  <si>
    <t>zj. Shpresa Pepkolaj (ekomonist I punesuar prane shoqerise)</t>
  </si>
  <si>
    <t>z. Lulash Pjeternikaj (kontabel I miratuar )me NIPT K91416009B</t>
  </si>
  <si>
    <t>Date 29.03.2011</t>
  </si>
  <si>
    <t>SH.A.U.KANALIZIME  MIRDITE</t>
  </si>
  <si>
    <t xml:space="preserve">          </t>
  </si>
  <si>
    <t>Pozicioni me 31 dhjetor 2008</t>
  </si>
</sst>
</file>

<file path=xl/styles.xml><?xml version="1.0" encoding="utf-8"?>
<styleSheet xmlns="http://schemas.openxmlformats.org/spreadsheetml/2006/main">
  <numFmts count="2">
    <numFmt numFmtId="164" formatCode="_-* #,##0.00_L_e_k_-;\-* #,##0.00_L_e_k_-;_-* &quot;-&quot;??_L_e_k_-;_-@_-"/>
    <numFmt numFmtId="165" formatCode="#,##0.0"/>
  </numFmts>
  <fonts count="54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6"/>
      <name val="Arial Narrow"/>
      <family val="2"/>
    </font>
    <font>
      <sz val="10"/>
      <color indexed="10"/>
      <name val="Arial"/>
      <family val="2"/>
    </font>
    <font>
      <b/>
      <u/>
      <sz val="12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10"/>
      <name val="Arial CE"/>
    </font>
    <font>
      <b/>
      <sz val="12"/>
      <name val="Times New Roman"/>
      <family val="1"/>
    </font>
    <font>
      <b/>
      <i/>
      <sz val="8"/>
      <name val="Arial"/>
      <family val="2"/>
    </font>
    <font>
      <i/>
      <sz val="8"/>
      <name val="Arial"/>
      <family val="2"/>
    </font>
    <font>
      <b/>
      <sz val="20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45" fillId="0" borderId="0"/>
    <xf numFmtId="0" fontId="11" fillId="0" borderId="0"/>
    <xf numFmtId="0" fontId="45" fillId="0" borderId="0"/>
  </cellStyleXfs>
  <cellXfs count="511">
    <xf numFmtId="0" fontId="0" fillId="0" borderId="0" xfId="0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0" fontId="9" fillId="0" borderId="0" xfId="0" applyFont="1"/>
    <xf numFmtId="0" fontId="4" fillId="0" borderId="0" xfId="0" applyFont="1"/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12" fillId="0" borderId="0" xfId="5" applyFont="1" applyFill="1"/>
    <xf numFmtId="0" fontId="11" fillId="0" borderId="0" xfId="3" applyFont="1" applyFill="1"/>
    <xf numFmtId="0" fontId="13" fillId="0" borderId="0" xfId="5" applyFont="1" applyFill="1"/>
    <xf numFmtId="0" fontId="14" fillId="0" borderId="0" xfId="5" applyFont="1" applyFill="1"/>
    <xf numFmtId="0" fontId="15" fillId="0" borderId="0" xfId="5" applyFont="1" applyFill="1"/>
    <xf numFmtId="0" fontId="16" fillId="0" borderId="3" xfId="5" applyFont="1" applyFill="1" applyBorder="1" applyAlignment="1">
      <alignment horizontal="center"/>
    </xf>
    <xf numFmtId="0" fontId="16" fillId="0" borderId="2" xfId="5" applyFont="1" applyFill="1" applyBorder="1" applyAlignment="1">
      <alignment horizontal="center"/>
    </xf>
    <xf numFmtId="0" fontId="17" fillId="0" borderId="12" xfId="5" applyFont="1" applyFill="1" applyBorder="1" applyAlignment="1">
      <alignment horizontal="center"/>
    </xf>
    <xf numFmtId="0" fontId="17" fillId="0" borderId="13" xfId="5" applyFont="1" applyFill="1" applyBorder="1" applyAlignment="1">
      <alignment horizontal="center"/>
    </xf>
    <xf numFmtId="0" fontId="16" fillId="0" borderId="14" xfId="5" applyFont="1" applyFill="1" applyBorder="1" applyAlignment="1">
      <alignment horizontal="center"/>
    </xf>
    <xf numFmtId="0" fontId="16" fillId="0" borderId="0" xfId="5" applyFont="1" applyFill="1" applyAlignment="1">
      <alignment horizontal="center"/>
    </xf>
    <xf numFmtId="0" fontId="18" fillId="0" borderId="3" xfId="5" applyFont="1" applyFill="1" applyBorder="1"/>
    <xf numFmtId="3" fontId="18" fillId="0" borderId="3" xfId="2" applyNumberFormat="1" applyFont="1" applyFill="1" applyBorder="1"/>
    <xf numFmtId="0" fontId="18" fillId="0" borderId="0" xfId="5" applyFont="1" applyFill="1"/>
    <xf numFmtId="3" fontId="18" fillId="0" borderId="15" xfId="2" applyNumberFormat="1" applyFont="1" applyFill="1" applyBorder="1"/>
    <xf numFmtId="3" fontId="18" fillId="0" borderId="16" xfId="2" applyNumberFormat="1" applyFont="1" applyFill="1" applyBorder="1"/>
    <xf numFmtId="0" fontId="18" fillId="0" borderId="0" xfId="3" applyFont="1" applyFill="1"/>
    <xf numFmtId="3" fontId="18" fillId="0" borderId="0" xfId="3" applyNumberFormat="1" applyFont="1" applyFill="1"/>
    <xf numFmtId="3" fontId="18" fillId="0" borderId="17" xfId="2" applyNumberFormat="1" applyFont="1" applyFill="1" applyBorder="1"/>
    <xf numFmtId="0" fontId="19" fillId="0" borderId="0" xfId="3" applyFont="1" applyFill="1"/>
    <xf numFmtId="3" fontId="16" fillId="0" borderId="0" xfId="3" applyNumberFormat="1" applyFont="1" applyFill="1"/>
    <xf numFmtId="3" fontId="19" fillId="0" borderId="0" xfId="3" applyNumberFormat="1" applyFont="1" applyFill="1"/>
    <xf numFmtId="3" fontId="11" fillId="0" borderId="0" xfId="3" applyNumberFormat="1" applyFont="1" applyFill="1"/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vertical="center"/>
    </xf>
    <xf numFmtId="0" fontId="1" fillId="0" borderId="0" xfId="0" applyFont="1"/>
    <xf numFmtId="0" fontId="1" fillId="0" borderId="5" xfId="0" applyFont="1" applyBorder="1"/>
    <xf numFmtId="0" fontId="1" fillId="0" borderId="17" xfId="0" applyFont="1" applyBorder="1"/>
    <xf numFmtId="0" fontId="1" fillId="0" borderId="20" xfId="0" applyFont="1" applyBorder="1"/>
    <xf numFmtId="0" fontId="7" fillId="0" borderId="21" xfId="0" applyFont="1" applyBorder="1"/>
    <xf numFmtId="0" fontId="7" fillId="0" borderId="0" xfId="0" applyFont="1" applyBorder="1"/>
    <xf numFmtId="0" fontId="7" fillId="0" borderId="22" xfId="0" applyFont="1" applyBorder="1"/>
    <xf numFmtId="0" fontId="7" fillId="0" borderId="22" xfId="0" applyFont="1" applyBorder="1" applyAlignment="1">
      <alignment horizontal="right"/>
    </xf>
    <xf numFmtId="0" fontId="7" fillId="0" borderId="22" xfId="0" applyFont="1" applyBorder="1" applyAlignment="1">
      <alignment horizontal="center"/>
    </xf>
    <xf numFmtId="0" fontId="7" fillId="0" borderId="23" xfId="0" applyFont="1" applyBorder="1"/>
    <xf numFmtId="0" fontId="7" fillId="0" borderId="0" xfId="0" applyFont="1"/>
    <xf numFmtId="0" fontId="7" fillId="0" borderId="17" xfId="0" applyFont="1" applyBorder="1" applyAlignment="1">
      <alignment horizontal="right"/>
    </xf>
    <xf numFmtId="0" fontId="7" fillId="0" borderId="17" xfId="0" applyFont="1" applyBorder="1" applyAlignment="1">
      <alignment horizontal="center"/>
    </xf>
    <xf numFmtId="0" fontId="7" fillId="0" borderId="17" xfId="0" applyFont="1" applyBorder="1"/>
    <xf numFmtId="0" fontId="7" fillId="0" borderId="24" xfId="0" applyFont="1" applyBorder="1"/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1" fillId="0" borderId="21" xfId="0" applyFont="1" applyBorder="1"/>
    <xf numFmtId="0" fontId="21" fillId="0" borderId="0" xfId="0" applyFont="1" applyBorder="1"/>
    <xf numFmtId="0" fontId="21" fillId="0" borderId="23" xfId="0" applyFont="1" applyBorder="1"/>
    <xf numFmtId="0" fontId="21" fillId="0" borderId="0" xfId="0" applyFont="1"/>
    <xf numFmtId="0" fontId="23" fillId="0" borderId="0" xfId="0" applyFont="1"/>
    <xf numFmtId="0" fontId="23" fillId="0" borderId="21" xfId="0" applyFont="1" applyBorder="1"/>
    <xf numFmtId="0" fontId="24" fillId="0" borderId="0" xfId="0" applyFont="1" applyBorder="1" applyAlignment="1">
      <alignment horizontal="center"/>
    </xf>
    <xf numFmtId="0" fontId="25" fillId="0" borderId="0" xfId="0" applyFont="1" applyBorder="1"/>
    <xf numFmtId="0" fontId="25" fillId="0" borderId="23" xfId="0" applyFont="1" applyBorder="1"/>
    <xf numFmtId="0" fontId="25" fillId="0" borderId="0" xfId="0" applyFont="1"/>
    <xf numFmtId="0" fontId="25" fillId="0" borderId="21" xfId="0" applyFont="1" applyBorder="1"/>
    <xf numFmtId="0" fontId="26" fillId="0" borderId="21" xfId="0" applyFont="1" applyBorder="1"/>
    <xf numFmtId="0" fontId="26" fillId="0" borderId="0" xfId="0" applyFont="1" applyBorder="1"/>
    <xf numFmtId="0" fontId="26" fillId="0" borderId="23" xfId="0" applyFont="1" applyBorder="1"/>
    <xf numFmtId="0" fontId="26" fillId="0" borderId="0" xfId="0" applyFont="1"/>
    <xf numFmtId="0" fontId="27" fillId="0" borderId="25" xfId="0" applyFont="1" applyBorder="1"/>
    <xf numFmtId="0" fontId="27" fillId="0" borderId="22" xfId="0" applyFont="1" applyBorder="1"/>
    <xf numFmtId="0" fontId="27" fillId="0" borderId="26" xfId="0" applyFont="1" applyBorder="1"/>
    <xf numFmtId="0" fontId="27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3" fontId="30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3" fontId="21" fillId="0" borderId="0" xfId="0" applyNumberFormat="1" applyFont="1"/>
    <xf numFmtId="0" fontId="21" fillId="0" borderId="6" xfId="0" applyFont="1" applyBorder="1" applyAlignment="1">
      <alignment horizontal="center" vertical="center"/>
    </xf>
    <xf numFmtId="0" fontId="31" fillId="0" borderId="24" xfId="0" applyFont="1" applyBorder="1" applyAlignment="1">
      <alignment horizontal="left" vertical="center"/>
    </xf>
    <xf numFmtId="3" fontId="21" fillId="0" borderId="20" xfId="0" applyNumberFormat="1" applyFont="1" applyBorder="1" applyAlignment="1">
      <alignment horizontal="center" vertical="center"/>
    </xf>
    <xf numFmtId="3" fontId="21" fillId="0" borderId="26" xfId="0" applyNumberFormat="1" applyFont="1" applyBorder="1" applyAlignment="1">
      <alignment horizontal="center" vertical="center"/>
    </xf>
    <xf numFmtId="3" fontId="21" fillId="0" borderId="27" xfId="0" applyNumberFormat="1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27" xfId="0" applyFont="1" applyBorder="1" applyAlignment="1">
      <alignment vertical="center"/>
    </xf>
    <xf numFmtId="3" fontId="32" fillId="0" borderId="3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3" xfId="0" applyFont="1" applyBorder="1" applyAlignment="1">
      <alignment horizontal="center" vertical="center"/>
    </xf>
    <xf numFmtId="0" fontId="32" fillId="0" borderId="14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2" fillId="0" borderId="24" xfId="0" applyFont="1" applyBorder="1" applyAlignment="1">
      <alignment horizontal="center" vertical="center"/>
    </xf>
    <xf numFmtId="0" fontId="33" fillId="0" borderId="14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3" fontId="34" fillId="0" borderId="3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4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3" fontId="32" fillId="0" borderId="0" xfId="0" applyNumberFormat="1" applyFont="1" applyBorder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3" fontId="32" fillId="0" borderId="0" xfId="0" applyNumberFormat="1" applyFont="1"/>
    <xf numFmtId="0" fontId="31" fillId="0" borderId="25" xfId="0" applyFont="1" applyBorder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right"/>
    </xf>
    <xf numFmtId="0" fontId="32" fillId="0" borderId="0" xfId="0" applyFont="1" applyBorder="1"/>
    <xf numFmtId="3" fontId="32" fillId="0" borderId="0" xfId="0" applyNumberFormat="1" applyFont="1" applyBorder="1"/>
    <xf numFmtId="3" fontId="30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3" fontId="31" fillId="0" borderId="20" xfId="0" applyNumberFormat="1" applyFont="1" applyBorder="1" applyAlignment="1">
      <alignment horizontal="center" vertical="center"/>
    </xf>
    <xf numFmtId="3" fontId="31" fillId="0" borderId="26" xfId="0" applyNumberFormat="1" applyFont="1" applyBorder="1" applyAlignment="1">
      <alignment horizontal="center" vertical="center"/>
    </xf>
    <xf numFmtId="3" fontId="31" fillId="0" borderId="27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3" fontId="21" fillId="0" borderId="3" xfId="0" applyNumberFormat="1" applyFont="1" applyBorder="1" applyAlignment="1">
      <alignment horizontal="right" vertical="center"/>
    </xf>
    <xf numFmtId="3" fontId="21" fillId="0" borderId="6" xfId="0" applyNumberFormat="1" applyFont="1" applyBorder="1" applyAlignment="1">
      <alignment horizontal="right" vertical="center"/>
    </xf>
    <xf numFmtId="3" fontId="34" fillId="0" borderId="6" xfId="0" applyNumberFormat="1" applyFont="1" applyBorder="1" applyAlignment="1">
      <alignment horizontal="right" vertical="center"/>
    </xf>
    <xf numFmtId="3" fontId="32" fillId="0" borderId="3" xfId="0" applyNumberFormat="1" applyFont="1" applyBorder="1" applyAlignment="1">
      <alignment horizontal="right" vertical="center"/>
    </xf>
    <xf numFmtId="165" fontId="21" fillId="0" borderId="2" xfId="0" applyNumberFormat="1" applyFont="1" applyBorder="1" applyAlignment="1">
      <alignment horizontal="left" vertical="center"/>
    </xf>
    <xf numFmtId="3" fontId="34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/>
    </xf>
    <xf numFmtId="3" fontId="21" fillId="0" borderId="0" xfId="0" applyNumberFormat="1" applyFont="1" applyBorder="1"/>
    <xf numFmtId="0" fontId="31" fillId="0" borderId="2" xfId="0" applyFont="1" applyBorder="1" applyAlignment="1">
      <alignment vertical="center"/>
    </xf>
    <xf numFmtId="0" fontId="31" fillId="0" borderId="24" xfId="0" applyFont="1" applyBorder="1" applyAlignment="1">
      <alignment vertical="center"/>
    </xf>
    <xf numFmtId="0" fontId="3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center" vertical="center"/>
    </xf>
    <xf numFmtId="3" fontId="1" fillId="0" borderId="2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3" fontId="18" fillId="0" borderId="2" xfId="2" applyNumberFormat="1" applyFont="1" applyFill="1" applyBorder="1"/>
    <xf numFmtId="3" fontId="18" fillId="0" borderId="28" xfId="2" applyNumberFormat="1" applyFont="1" applyFill="1" applyBorder="1"/>
    <xf numFmtId="3" fontId="18" fillId="0" borderId="29" xfId="2" applyNumberFormat="1" applyFont="1" applyFill="1" applyBorder="1"/>
    <xf numFmtId="3" fontId="18" fillId="0" borderId="14" xfId="2" applyNumberFormat="1" applyFont="1" applyFill="1" applyBorder="1"/>
    <xf numFmtId="3" fontId="5" fillId="0" borderId="0" xfId="0" applyNumberFormat="1" applyFont="1" applyAlignment="1">
      <alignment horizontal="center" vertical="center"/>
    </xf>
    <xf numFmtId="0" fontId="35" fillId="0" borderId="22" xfId="0" applyFont="1" applyBorder="1"/>
    <xf numFmtId="3" fontId="36" fillId="0" borderId="0" xfId="0" applyNumberFormat="1" applyFont="1"/>
    <xf numFmtId="3" fontId="18" fillId="2" borderId="3" xfId="2" applyNumberFormat="1" applyFont="1" applyFill="1" applyBorder="1"/>
    <xf numFmtId="3" fontId="1" fillId="0" borderId="3" xfId="0" applyNumberFormat="1" applyFont="1" applyBorder="1" applyAlignment="1"/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46" fontId="4" fillId="0" borderId="2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3" fontId="1" fillId="0" borderId="3" xfId="1" applyNumberFormat="1" applyBorder="1"/>
    <xf numFmtId="0" fontId="4" fillId="0" borderId="3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8" fillId="0" borderId="3" xfId="0" applyFont="1" applyBorder="1" applyAlignment="1">
      <alignment horizontal="center" vertical="center"/>
    </xf>
    <xf numFmtId="3" fontId="38" fillId="0" borderId="3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" fontId="0" fillId="0" borderId="3" xfId="0" applyNumberFormat="1" applyBorder="1"/>
    <xf numFmtId="3" fontId="40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33" fillId="0" borderId="24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31" fillId="0" borderId="0" xfId="0" applyFont="1" applyAlignment="1">
      <alignment vertical="center"/>
    </xf>
    <xf numFmtId="3" fontId="31" fillId="0" borderId="6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/>
    <xf numFmtId="0" fontId="10" fillId="0" borderId="0" xfId="0" applyFont="1"/>
    <xf numFmtId="0" fontId="2" fillId="0" borderId="0" xfId="0" applyFont="1"/>
    <xf numFmtId="3" fontId="41" fillId="0" borderId="3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0" fontId="41" fillId="0" borderId="3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3" fontId="41" fillId="0" borderId="3" xfId="0" applyNumberFormat="1" applyFont="1" applyBorder="1" applyAlignment="1">
      <alignment vertical="center"/>
    </xf>
    <xf numFmtId="38" fontId="32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2" fillId="0" borderId="3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41" fillId="0" borderId="3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1" fillId="0" borderId="3" xfId="0" applyFont="1" applyBorder="1" applyAlignment="1">
      <alignment horizontal="left" vertical="center"/>
    </xf>
    <xf numFmtId="0" fontId="1" fillId="0" borderId="3" xfId="0" applyFont="1" applyBorder="1"/>
    <xf numFmtId="0" fontId="41" fillId="0" borderId="0" xfId="0" applyFont="1"/>
    <xf numFmtId="0" fontId="41" fillId="0" borderId="0" xfId="0" applyFont="1" applyAlignment="1">
      <alignment horizontal="left"/>
    </xf>
    <xf numFmtId="0" fontId="20" fillId="0" borderId="22" xfId="0" applyFont="1" applyBorder="1"/>
    <xf numFmtId="0" fontId="20" fillId="0" borderId="24" xfId="0" applyFont="1" applyBorder="1"/>
    <xf numFmtId="0" fontId="20" fillId="0" borderId="0" xfId="0" applyFont="1" applyBorder="1"/>
    <xf numFmtId="0" fontId="20" fillId="0" borderId="22" xfId="0" applyFont="1" applyBorder="1" applyAlignment="1">
      <alignment horizontal="center"/>
    </xf>
    <xf numFmtId="0" fontId="41" fillId="0" borderId="0" xfId="0" applyFont="1" applyBorder="1"/>
    <xf numFmtId="0" fontId="20" fillId="0" borderId="0" xfId="0" applyFont="1" applyBorder="1" applyAlignment="1">
      <alignment horizontal="center"/>
    </xf>
    <xf numFmtId="3" fontId="34" fillId="0" borderId="0" xfId="0" applyNumberFormat="1" applyFont="1" applyAlignment="1">
      <alignment vertical="center"/>
    </xf>
    <xf numFmtId="3" fontId="41" fillId="0" borderId="3" xfId="0" applyNumberFormat="1" applyFont="1" applyBorder="1" applyAlignment="1"/>
    <xf numFmtId="0" fontId="4" fillId="0" borderId="27" xfId="0" quotePrefix="1" applyNumberFormat="1" applyFont="1" applyBorder="1" applyAlignment="1">
      <alignment horizontal="center"/>
    </xf>
    <xf numFmtId="0" fontId="44" fillId="0" borderId="0" xfId="0" applyFont="1"/>
    <xf numFmtId="0" fontId="33" fillId="0" borderId="0" xfId="0" applyFont="1"/>
    <xf numFmtId="0" fontId="31" fillId="0" borderId="0" xfId="0" applyFont="1"/>
    <xf numFmtId="0" fontId="44" fillId="0" borderId="0" xfId="0" applyFont="1" applyBorder="1"/>
    <xf numFmtId="0" fontId="44" fillId="0" borderId="0" xfId="0" applyFont="1" applyBorder="1" applyAlignment="1">
      <alignment horizontal="right"/>
    </xf>
    <xf numFmtId="0" fontId="0" fillId="0" borderId="0" xfId="0" applyBorder="1"/>
    <xf numFmtId="2" fontId="46" fillId="0" borderId="0" xfId="4" applyNumberFormat="1" applyFont="1" applyBorder="1" applyAlignment="1">
      <alignment wrapText="1"/>
    </xf>
    <xf numFmtId="0" fontId="31" fillId="0" borderId="6" xfId="4" applyFont="1" applyBorder="1" applyAlignment="1">
      <alignment horizontal="center"/>
    </xf>
    <xf numFmtId="2" fontId="47" fillId="0" borderId="23" xfId="4" applyNumberFormat="1" applyFont="1" applyBorder="1" applyAlignment="1">
      <alignment horizontal="center" wrapText="1"/>
    </xf>
    <xf numFmtId="0" fontId="43" fillId="0" borderId="30" xfId="4" applyFont="1" applyBorder="1" applyAlignment="1">
      <alignment horizontal="center" vertical="center" wrapText="1"/>
    </xf>
    <xf numFmtId="0" fontId="31" fillId="0" borderId="31" xfId="4" applyFont="1" applyBorder="1" applyAlignment="1">
      <alignment horizontal="center"/>
    </xf>
    <xf numFmtId="0" fontId="31" fillId="0" borderId="32" xfId="4" applyFont="1" applyBorder="1" applyAlignment="1">
      <alignment horizontal="left" wrapText="1"/>
    </xf>
    <xf numFmtId="0" fontId="31" fillId="0" borderId="32" xfId="4" applyFont="1" applyBorder="1" applyAlignment="1">
      <alignment horizontal="center"/>
    </xf>
    <xf numFmtId="0" fontId="1" fillId="0" borderId="33" xfId="4" applyFont="1" applyBorder="1" applyAlignment="1">
      <alignment horizontal="center"/>
    </xf>
    <xf numFmtId="0" fontId="1" fillId="0" borderId="14" xfId="4" applyFont="1" applyBorder="1" applyAlignment="1">
      <alignment horizontal="left" wrapText="1"/>
    </xf>
    <xf numFmtId="0" fontId="31" fillId="0" borderId="3" xfId="4" applyFont="1" applyBorder="1" applyAlignment="1">
      <alignment horizontal="center"/>
    </xf>
    <xf numFmtId="0" fontId="31" fillId="0" borderId="29" xfId="4" applyFont="1" applyBorder="1" applyAlignment="1">
      <alignment horizontal="center"/>
    </xf>
    <xf numFmtId="0" fontId="1" fillId="0" borderId="34" xfId="4" applyFont="1" applyBorder="1" applyAlignment="1">
      <alignment horizontal="center"/>
    </xf>
    <xf numFmtId="0" fontId="33" fillId="0" borderId="14" xfId="4" applyFont="1" applyBorder="1" applyAlignment="1">
      <alignment horizontal="left" wrapText="1"/>
    </xf>
    <xf numFmtId="0" fontId="31" fillId="0" borderId="28" xfId="4" applyFont="1" applyBorder="1" applyAlignment="1">
      <alignment horizontal="center"/>
    </xf>
    <xf numFmtId="0" fontId="31" fillId="0" borderId="14" xfId="4" applyFont="1" applyBorder="1" applyAlignment="1">
      <alignment horizontal="left" wrapText="1"/>
    </xf>
    <xf numFmtId="0" fontId="1" fillId="0" borderId="27" xfId="4" applyFont="1" applyBorder="1" applyAlignment="1">
      <alignment horizontal="left" wrapText="1"/>
    </xf>
    <xf numFmtId="0" fontId="1" fillId="0" borderId="35" xfId="4" applyFont="1" applyBorder="1" applyAlignment="1">
      <alignment horizontal="center"/>
    </xf>
    <xf numFmtId="0" fontId="1" fillId="0" borderId="26" xfId="4" applyFont="1" applyBorder="1" applyAlignment="1">
      <alignment horizontal="left" wrapText="1"/>
    </xf>
    <xf numFmtId="0" fontId="31" fillId="0" borderId="28" xfId="4" applyFont="1" applyBorder="1" applyAlignment="1">
      <alignment horizontal="center" vertical="center"/>
    </xf>
    <xf numFmtId="0" fontId="31" fillId="0" borderId="34" xfId="4" applyFont="1" applyBorder="1" applyAlignment="1">
      <alignment horizontal="center" vertical="center"/>
    </xf>
    <xf numFmtId="0" fontId="1" fillId="0" borderId="14" xfId="4" applyFont="1" applyBorder="1" applyAlignment="1">
      <alignment horizontal="center" wrapText="1"/>
    </xf>
    <xf numFmtId="0" fontId="31" fillId="0" borderId="33" xfId="4" applyFont="1" applyBorder="1" applyAlignment="1">
      <alignment horizontal="center"/>
    </xf>
    <xf numFmtId="0" fontId="44" fillId="0" borderId="3" xfId="4" applyFont="1" applyBorder="1" applyAlignment="1">
      <alignment horizontal="left" wrapText="1"/>
    </xf>
    <xf numFmtId="0" fontId="31" fillId="0" borderId="3" xfId="0" applyFont="1" applyBorder="1" applyAlignment="1">
      <alignment horizontal="left"/>
    </xf>
    <xf numFmtId="0" fontId="31" fillId="0" borderId="3" xfId="0" applyFont="1" applyBorder="1"/>
    <xf numFmtId="0" fontId="1" fillId="0" borderId="3" xfId="0" applyFont="1" applyBorder="1" applyAlignment="1">
      <alignment horizontal="left"/>
    </xf>
    <xf numFmtId="0" fontId="31" fillId="0" borderId="34" xfId="4" applyFont="1" applyBorder="1" applyAlignment="1">
      <alignment horizontal="center"/>
    </xf>
    <xf numFmtId="0" fontId="31" fillId="0" borderId="3" xfId="4" applyFont="1" applyBorder="1" applyAlignment="1">
      <alignment horizontal="left" wrapText="1"/>
    </xf>
    <xf numFmtId="0" fontId="31" fillId="0" borderId="35" xfId="4" applyFont="1" applyBorder="1" applyAlignment="1">
      <alignment horizontal="center"/>
    </xf>
    <xf numFmtId="0" fontId="31" fillId="0" borderId="27" xfId="4" applyFont="1" applyBorder="1" applyAlignment="1">
      <alignment horizontal="left" wrapText="1"/>
    </xf>
    <xf numFmtId="0" fontId="31" fillId="0" borderId="15" xfId="4" applyFont="1" applyBorder="1" applyAlignment="1">
      <alignment horizontal="center"/>
    </xf>
    <xf numFmtId="0" fontId="31" fillId="0" borderId="36" xfId="4" applyFont="1" applyBorder="1" applyAlignment="1">
      <alignment horizontal="left" wrapText="1"/>
    </xf>
    <xf numFmtId="0" fontId="31" fillId="0" borderId="36" xfId="4" applyFont="1" applyBorder="1" applyAlignment="1">
      <alignment horizontal="center"/>
    </xf>
    <xf numFmtId="0" fontId="31" fillId="0" borderId="0" xfId="4" applyFont="1" applyBorder="1" applyAlignment="1">
      <alignment horizontal="center"/>
    </xf>
    <xf numFmtId="0" fontId="31" fillId="0" borderId="0" xfId="4" applyFont="1" applyBorder="1" applyAlignment="1">
      <alignment horizontal="left" wrapText="1"/>
    </xf>
    <xf numFmtId="0" fontId="31" fillId="0" borderId="0" xfId="4" applyFont="1" applyBorder="1" applyAlignment="1">
      <alignment horizontal="left"/>
    </xf>
    <xf numFmtId="0" fontId="5" fillId="0" borderId="6" xfId="4" applyFont="1" applyBorder="1"/>
    <xf numFmtId="2" fontId="47" fillId="0" borderId="6" xfId="4" applyNumberFormat="1" applyFont="1" applyBorder="1" applyAlignment="1">
      <alignment horizontal="center" wrapText="1"/>
    </xf>
    <xf numFmtId="0" fontId="43" fillId="0" borderId="6" xfId="4" applyFont="1" applyBorder="1" applyAlignment="1">
      <alignment horizontal="center" vertical="center" wrapText="1"/>
    </xf>
    <xf numFmtId="0" fontId="43" fillId="0" borderId="12" xfId="4" applyFont="1" applyBorder="1" applyAlignment="1">
      <alignment horizontal="center"/>
    </xf>
    <xf numFmtId="0" fontId="43" fillId="0" borderId="32" xfId="4" applyFont="1" applyBorder="1" applyAlignment="1">
      <alignment horizontal="left" wrapText="1"/>
    </xf>
    <xf numFmtId="3" fontId="43" fillId="0" borderId="32" xfId="4" applyNumberFormat="1" applyFont="1" applyBorder="1" applyAlignment="1">
      <alignment horizontal="center"/>
    </xf>
    <xf numFmtId="3" fontId="43" fillId="0" borderId="13" xfId="4" applyNumberFormat="1" applyFont="1" applyBorder="1" applyAlignment="1">
      <alignment horizontal="center"/>
    </xf>
    <xf numFmtId="0" fontId="5" fillId="0" borderId="28" xfId="4" applyFont="1" applyBorder="1" applyAlignment="1">
      <alignment horizontal="left"/>
    </xf>
    <xf numFmtId="0" fontId="5" fillId="0" borderId="3" xfId="6" applyFont="1" applyFill="1" applyBorder="1" applyAlignment="1">
      <alignment horizontal="left" wrapText="1"/>
    </xf>
    <xf numFmtId="3" fontId="5" fillId="0" borderId="3" xfId="4" applyNumberFormat="1" applyFont="1" applyBorder="1" applyAlignment="1">
      <alignment horizontal="center"/>
    </xf>
    <xf numFmtId="3" fontId="5" fillId="0" borderId="29" xfId="4" applyNumberFormat="1" applyFont="1" applyBorder="1" applyAlignment="1">
      <alignment horizontal="center"/>
    </xf>
    <xf numFmtId="0" fontId="5" fillId="0" borderId="3" xfId="4" applyFont="1" applyBorder="1" applyAlignment="1">
      <alignment horizontal="left" wrapText="1"/>
    </xf>
    <xf numFmtId="3" fontId="43" fillId="0" borderId="3" xfId="4" applyNumberFormat="1" applyFont="1" applyBorder="1" applyAlignment="1">
      <alignment horizontal="center"/>
    </xf>
    <xf numFmtId="3" fontId="43" fillId="0" borderId="29" xfId="4" applyNumberFormat="1" applyFont="1" applyBorder="1" applyAlignment="1">
      <alignment horizontal="center"/>
    </xf>
    <xf numFmtId="0" fontId="43" fillId="0" borderId="28" xfId="4" applyFont="1" applyBorder="1" applyAlignment="1">
      <alignment horizontal="center"/>
    </xf>
    <xf numFmtId="0" fontId="43" fillId="0" borderId="3" xfId="4" applyFont="1" applyBorder="1" applyAlignment="1">
      <alignment horizontal="left" wrapText="1"/>
    </xf>
    <xf numFmtId="0" fontId="5" fillId="0" borderId="28" xfId="4" applyFont="1" applyBorder="1" applyAlignment="1">
      <alignment horizontal="center"/>
    </xf>
    <xf numFmtId="0" fontId="5" fillId="0" borderId="3" xfId="4" applyFont="1" applyBorder="1" applyAlignment="1">
      <alignment horizontal="left"/>
    </xf>
    <xf numFmtId="3" fontId="43" fillId="0" borderId="3" xfId="4" applyNumberFormat="1" applyFont="1" applyBorder="1" applyAlignment="1">
      <alignment horizontal="center" wrapText="1"/>
    </xf>
    <xf numFmtId="3" fontId="43" fillId="0" borderId="29" xfId="4" applyNumberFormat="1" applyFont="1" applyBorder="1" applyAlignment="1">
      <alignment horizontal="center" wrapText="1"/>
    </xf>
    <xf numFmtId="0" fontId="5" fillId="0" borderId="28" xfId="4" applyFont="1" applyFill="1" applyBorder="1" applyAlignment="1">
      <alignment horizontal="center"/>
    </xf>
    <xf numFmtId="0" fontId="43" fillId="0" borderId="3" xfId="4" applyFont="1" applyBorder="1" applyAlignment="1">
      <alignment horizontal="left"/>
    </xf>
    <xf numFmtId="0" fontId="5" fillId="0" borderId="37" xfId="0" applyFont="1" applyBorder="1"/>
    <xf numFmtId="0" fontId="43" fillId="0" borderId="0" xfId="0" applyFont="1" applyBorder="1"/>
    <xf numFmtId="0" fontId="5" fillId="0" borderId="0" xfId="0" applyFont="1" applyBorder="1"/>
    <xf numFmtId="3" fontId="43" fillId="0" borderId="27" xfId="4" applyNumberFormat="1" applyFont="1" applyBorder="1" applyAlignment="1">
      <alignment horizontal="center" vertical="center" wrapText="1"/>
    </xf>
    <xf numFmtId="3" fontId="43" fillId="0" borderId="38" xfId="4" applyNumberFormat="1" applyFont="1" applyBorder="1" applyAlignment="1">
      <alignment horizontal="center" vertical="center" wrapText="1"/>
    </xf>
    <xf numFmtId="0" fontId="43" fillId="0" borderId="28" xfId="4" applyFont="1" applyBorder="1"/>
    <xf numFmtId="3" fontId="43" fillId="0" borderId="29" xfId="4" applyNumberFormat="1" applyFont="1" applyBorder="1" applyAlignment="1">
      <alignment horizontal="left"/>
    </xf>
    <xf numFmtId="0" fontId="5" fillId="0" borderId="28" xfId="0" applyFont="1" applyBorder="1"/>
    <xf numFmtId="0" fontId="5" fillId="0" borderId="28" xfId="4" applyFont="1" applyBorder="1"/>
    <xf numFmtId="0" fontId="5" fillId="0" borderId="15" xfId="4" applyFont="1" applyBorder="1"/>
    <xf numFmtId="0" fontId="43" fillId="0" borderId="36" xfId="4" applyFont="1" applyBorder="1" applyAlignment="1">
      <alignment horizontal="left"/>
    </xf>
    <xf numFmtId="0" fontId="5" fillId="0" borderId="36" xfId="4" applyFont="1" applyBorder="1" applyAlignment="1">
      <alignment horizontal="left"/>
    </xf>
    <xf numFmtId="0" fontId="5" fillId="0" borderId="0" xfId="0" applyFont="1"/>
    <xf numFmtId="0" fontId="43" fillId="0" borderId="0" xfId="4" applyFont="1" applyBorder="1" applyAlignment="1">
      <alignment horizontal="left"/>
    </xf>
    <xf numFmtId="0" fontId="10" fillId="0" borderId="0" xfId="4" applyFont="1" applyBorder="1" applyAlignment="1">
      <alignment horizontal="left"/>
    </xf>
    <xf numFmtId="0" fontId="1" fillId="0" borderId="0" xfId="4" applyFont="1"/>
    <xf numFmtId="3" fontId="43" fillId="0" borderId="36" xfId="4" applyNumberFormat="1" applyFont="1" applyBorder="1" applyAlignment="1">
      <alignment horizontal="center"/>
    </xf>
    <xf numFmtId="3" fontId="43" fillId="3" borderId="3" xfId="4" applyNumberFormat="1" applyFont="1" applyFill="1" applyBorder="1" applyAlignment="1">
      <alignment horizontal="center"/>
    </xf>
    <xf numFmtId="3" fontId="43" fillId="0" borderId="16" xfId="4" applyNumberFormat="1" applyFont="1" applyBorder="1" applyAlignment="1">
      <alignment horizontal="center"/>
    </xf>
    <xf numFmtId="0" fontId="1" fillId="0" borderId="30" xfId="0" applyFont="1" applyFill="1" applyBorder="1"/>
    <xf numFmtId="0" fontId="0" fillId="0" borderId="3" xfId="0" applyFill="1" applyBorder="1"/>
    <xf numFmtId="3" fontId="31" fillId="0" borderId="3" xfId="0" applyNumberFormat="1" applyFont="1" applyBorder="1"/>
    <xf numFmtId="0" fontId="31" fillId="0" borderId="6" xfId="0" applyFont="1" applyBorder="1"/>
    <xf numFmtId="0" fontId="0" fillId="0" borderId="6" xfId="0" applyBorder="1"/>
    <xf numFmtId="0" fontId="0" fillId="0" borderId="27" xfId="0" applyBorder="1"/>
    <xf numFmtId="0" fontId="1" fillId="0" borderId="6" xfId="0" applyFont="1" applyBorder="1"/>
    <xf numFmtId="0" fontId="31" fillId="0" borderId="2" xfId="0" applyFont="1" applyBorder="1"/>
    <xf numFmtId="0" fontId="31" fillId="0" borderId="14" xfId="0" applyFont="1" applyBorder="1"/>
    <xf numFmtId="15" fontId="20" fillId="0" borderId="22" xfId="0" applyNumberFormat="1" applyFont="1" applyBorder="1"/>
    <xf numFmtId="0" fontId="0" fillId="0" borderId="5" xfId="0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0" xfId="0" applyBorder="1" applyAlignment="1">
      <alignment horizontal="center"/>
    </xf>
    <xf numFmtId="0" fontId="0" fillId="0" borderId="23" xfId="0" applyBorder="1"/>
    <xf numFmtId="0" fontId="0" fillId="0" borderId="0" xfId="0" applyAlignment="1">
      <alignment vertical="center"/>
    </xf>
    <xf numFmtId="0" fontId="50" fillId="0" borderId="21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0" fillId="0" borderId="23" xfId="0" applyFont="1" applyBorder="1" applyAlignment="1">
      <alignment horizontal="center" vertical="center"/>
    </xf>
    <xf numFmtId="0" fontId="37" fillId="0" borderId="39" xfId="0" applyFont="1" applyBorder="1"/>
    <xf numFmtId="0" fontId="0" fillId="0" borderId="0" xfId="0" applyBorder="1" applyAlignment="1"/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1" fillId="0" borderId="21" xfId="0" applyFont="1" applyBorder="1"/>
    <xf numFmtId="0" fontId="52" fillId="0" borderId="0" xfId="0" applyFont="1" applyBorder="1" applyAlignment="1">
      <alignment horizontal="center" vertical="center"/>
    </xf>
    <xf numFmtId="0" fontId="52" fillId="0" borderId="0" xfId="0" applyFont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3" xfId="0" applyFont="1" applyBorder="1" applyAlignment="1"/>
    <xf numFmtId="0" fontId="0" fillId="0" borderId="3" xfId="0" applyBorder="1" applyAlignment="1"/>
    <xf numFmtId="0" fontId="5" fillId="0" borderId="3" xfId="0" applyFont="1" applyBorder="1" applyAlignment="1"/>
    <xf numFmtId="0" fontId="0" fillId="0" borderId="2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3" xfId="0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vertical="center"/>
    </xf>
    <xf numFmtId="0" fontId="0" fillId="0" borderId="24" xfId="0" applyBorder="1"/>
    <xf numFmtId="0" fontId="0" fillId="0" borderId="0" xfId="0" applyFill="1" applyBorder="1"/>
    <xf numFmtId="0" fontId="1" fillId="0" borderId="23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1" fillId="0" borderId="0" xfId="0" applyFont="1" applyBorder="1"/>
    <xf numFmtId="0" fontId="31" fillId="0" borderId="0" xfId="0" applyFont="1" applyBorder="1" applyAlignment="1">
      <alignment horizontal="right" vertical="center"/>
    </xf>
    <xf numFmtId="0" fontId="0" fillId="0" borderId="0" xfId="0" applyFill="1" applyBorder="1" applyAlignment="1"/>
    <xf numFmtId="0" fontId="31" fillId="0" borderId="0" xfId="0" applyFont="1" applyBorder="1" applyAlignment="1">
      <alignment horizontal="left" vertical="center"/>
    </xf>
    <xf numFmtId="0" fontId="33" fillId="0" borderId="0" xfId="0" applyFont="1" applyFill="1" applyBorder="1" applyAlignment="1"/>
    <xf numFmtId="0" fontId="0" fillId="0" borderId="0" xfId="0" applyAlignment="1">
      <alignment horizontal="center"/>
    </xf>
    <xf numFmtId="0" fontId="5" fillId="0" borderId="0" xfId="0" applyFont="1" applyBorder="1" applyAlignment="1"/>
    <xf numFmtId="0" fontId="0" fillId="0" borderId="0" xfId="0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3" fillId="0" borderId="0" xfId="0" applyFont="1" applyBorder="1"/>
    <xf numFmtId="0" fontId="31" fillId="0" borderId="0" xfId="0" applyFont="1" applyFill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31" fillId="0" borderId="0" xfId="0" applyFont="1" applyBorder="1" applyAlignment="1">
      <alignment horizontal="center"/>
    </xf>
    <xf numFmtId="0" fontId="1" fillId="0" borderId="0" xfId="0" applyFont="1" applyBorder="1" applyAlignment="1"/>
    <xf numFmtId="3" fontId="0" fillId="0" borderId="24" xfId="0" applyNumberFormat="1" applyBorder="1"/>
    <xf numFmtId="3" fontId="0" fillId="0" borderId="0" xfId="0" applyNumberFormat="1" applyBorder="1"/>
    <xf numFmtId="0" fontId="53" fillId="0" borderId="0" xfId="0" applyFont="1" applyBorder="1" applyAlignment="1">
      <alignment horizontal="right"/>
    </xf>
    <xf numFmtId="0" fontId="37" fillId="0" borderId="0" xfId="0" applyFont="1" applyBorder="1" applyAlignment="1">
      <alignment vertical="center"/>
    </xf>
    <xf numFmtId="0" fontId="1" fillId="0" borderId="0" xfId="0" applyFont="1" applyFill="1" applyBorder="1"/>
    <xf numFmtId="0" fontId="33" fillId="0" borderId="0" xfId="0" applyFont="1" applyBorder="1" applyAlignment="1">
      <alignment horizontal="left"/>
    </xf>
    <xf numFmtId="3" fontId="32" fillId="0" borderId="3" xfId="0" applyNumberFormat="1" applyFont="1" applyFill="1" applyBorder="1" applyAlignment="1">
      <alignment vertical="center"/>
    </xf>
    <xf numFmtId="0" fontId="21" fillId="0" borderId="0" xfId="0" applyFont="1" applyFill="1"/>
    <xf numFmtId="3" fontId="32" fillId="0" borderId="0" xfId="0" applyNumberFormat="1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2" fillId="0" borderId="0" xfId="0" applyFont="1" applyFill="1"/>
    <xf numFmtId="0" fontId="21" fillId="0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31" fillId="0" borderId="24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0" fontId="31" fillId="0" borderId="5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33" fillId="0" borderId="24" xfId="0" applyFont="1" applyBorder="1" applyAlignment="1">
      <alignment horizontal="left" vertical="center"/>
    </xf>
    <xf numFmtId="0" fontId="33" fillId="0" borderId="14" xfId="0" applyFont="1" applyBorder="1" applyAlignment="1">
      <alignment horizontal="left" vertical="center"/>
    </xf>
    <xf numFmtId="3" fontId="26" fillId="0" borderId="0" xfId="0" applyNumberFormat="1" applyFont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3" fontId="41" fillId="0" borderId="3" xfId="0" applyNumberFormat="1" applyFont="1" applyBorder="1" applyAlignment="1">
      <alignment vertical="center"/>
    </xf>
    <xf numFmtId="0" fontId="39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7" fillId="0" borderId="0" xfId="0" applyFont="1" applyAlignment="1">
      <alignment horizontal="center"/>
    </xf>
    <xf numFmtId="0" fontId="4" fillId="0" borderId="4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0" fillId="0" borderId="24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31" fillId="0" borderId="24" xfId="4" applyFont="1" applyBorder="1" applyAlignment="1">
      <alignment horizontal="left" wrapText="1"/>
    </xf>
    <xf numFmtId="0" fontId="31" fillId="0" borderId="14" xfId="4" applyFont="1" applyBorder="1" applyAlignment="1">
      <alignment horizontal="left" wrapText="1"/>
    </xf>
    <xf numFmtId="0" fontId="1" fillId="0" borderId="24" xfId="4" applyFont="1" applyBorder="1" applyAlignment="1">
      <alignment horizontal="center" wrapText="1"/>
    </xf>
    <xf numFmtId="0" fontId="1" fillId="0" borderId="14" xfId="4" applyFont="1" applyBorder="1" applyAlignment="1">
      <alignment horizontal="center" wrapText="1"/>
    </xf>
    <xf numFmtId="2" fontId="31" fillId="0" borderId="2" xfId="4" applyNumberFormat="1" applyFont="1" applyBorder="1" applyAlignment="1">
      <alignment horizontal="center" wrapText="1"/>
    </xf>
    <xf numFmtId="2" fontId="31" fillId="0" borderId="24" xfId="4" applyNumberFormat="1" applyFont="1" applyBorder="1" applyAlignment="1">
      <alignment horizontal="center" wrapText="1"/>
    </xf>
    <xf numFmtId="2" fontId="31" fillId="0" borderId="14" xfId="4" applyNumberFormat="1" applyFont="1" applyBorder="1" applyAlignment="1">
      <alignment horizontal="center" wrapText="1"/>
    </xf>
    <xf numFmtId="2" fontId="47" fillId="0" borderId="0" xfId="4" applyNumberFormat="1" applyFont="1" applyBorder="1" applyAlignment="1">
      <alignment horizontal="center" wrapText="1"/>
    </xf>
    <xf numFmtId="2" fontId="47" fillId="0" borderId="23" xfId="4" applyNumberFormat="1" applyFont="1" applyBorder="1" applyAlignment="1">
      <alignment horizontal="center" wrapText="1"/>
    </xf>
    <xf numFmtId="0" fontId="31" fillId="0" borderId="41" xfId="4" applyFont="1" applyBorder="1" applyAlignment="1">
      <alignment horizontal="left" wrapText="1"/>
    </xf>
    <xf numFmtId="0" fontId="31" fillId="0" borderId="32" xfId="4" applyFont="1" applyBorder="1" applyAlignment="1">
      <alignment horizontal="left" wrapText="1"/>
    </xf>
    <xf numFmtId="0" fontId="1" fillId="0" borderId="24" xfId="4" applyFont="1" applyBorder="1" applyAlignment="1">
      <alignment horizontal="left" wrapText="1"/>
    </xf>
    <xf numFmtId="0" fontId="1" fillId="0" borderId="14" xfId="4" applyFont="1" applyBorder="1" applyAlignment="1">
      <alignment horizontal="left" wrapText="1"/>
    </xf>
    <xf numFmtId="0" fontId="5" fillId="0" borderId="3" xfId="6" applyFont="1" applyFill="1" applyBorder="1" applyAlignment="1">
      <alignment horizontal="left" wrapText="1"/>
    </xf>
    <xf numFmtId="0" fontId="33" fillId="0" borderId="14" xfId="4" applyFont="1" applyBorder="1" applyAlignment="1">
      <alignment horizontal="left" wrapText="1"/>
    </xf>
    <xf numFmtId="0" fontId="33" fillId="0" borderId="3" xfId="4" applyFont="1" applyBorder="1" applyAlignment="1">
      <alignment horizontal="left" wrapText="1"/>
    </xf>
    <xf numFmtId="0" fontId="31" fillId="0" borderId="3" xfId="4" applyFont="1" applyBorder="1" applyAlignment="1">
      <alignment horizontal="left" wrapText="1"/>
    </xf>
    <xf numFmtId="0" fontId="43" fillId="0" borderId="3" xfId="4" applyFont="1" applyBorder="1" applyAlignment="1">
      <alignment horizontal="left" wrapText="1"/>
    </xf>
    <xf numFmtId="0" fontId="31" fillId="0" borderId="36" xfId="4" applyFont="1" applyBorder="1" applyAlignment="1">
      <alignment horizontal="left" wrapText="1"/>
    </xf>
    <xf numFmtId="0" fontId="47" fillId="0" borderId="5" xfId="4" applyFont="1" applyBorder="1" applyAlignment="1">
      <alignment horizontal="center" wrapText="1"/>
    </xf>
    <xf numFmtId="0" fontId="47" fillId="0" borderId="17" xfId="4" applyFont="1" applyBorder="1" applyAlignment="1">
      <alignment horizontal="center" wrapText="1"/>
    </xf>
    <xf numFmtId="0" fontId="47" fillId="0" borderId="20" xfId="4" applyFont="1" applyBorder="1" applyAlignment="1">
      <alignment horizontal="center" wrapText="1"/>
    </xf>
    <xf numFmtId="0" fontId="43" fillId="0" borderId="41" xfId="4" applyFont="1" applyBorder="1" applyAlignment="1">
      <alignment horizontal="left" wrapText="1"/>
    </xf>
    <xf numFmtId="0" fontId="43" fillId="0" borderId="32" xfId="4" applyFont="1" applyBorder="1" applyAlignment="1">
      <alignment horizontal="left" wrapText="1"/>
    </xf>
    <xf numFmtId="0" fontId="43" fillId="0" borderId="3" xfId="6" applyFont="1" applyFill="1" applyBorder="1" applyAlignment="1">
      <alignment horizontal="left" wrapText="1"/>
    </xf>
    <xf numFmtId="0" fontId="5" fillId="0" borderId="3" xfId="4" applyFont="1" applyBorder="1" applyAlignment="1">
      <alignment horizontal="left" wrapText="1"/>
    </xf>
    <xf numFmtId="0" fontId="5" fillId="0" borderId="3" xfId="4" applyFont="1" applyBorder="1" applyAlignment="1">
      <alignment horizontal="left"/>
    </xf>
    <xf numFmtId="0" fontId="48" fillId="0" borderId="3" xfId="4" applyFont="1" applyBorder="1" applyAlignment="1">
      <alignment horizontal="left"/>
    </xf>
    <xf numFmtId="0" fontId="48" fillId="0" borderId="3" xfId="6" applyFont="1" applyFill="1" applyBorder="1" applyAlignment="1">
      <alignment horizontal="left" wrapText="1"/>
    </xf>
    <xf numFmtId="0" fontId="48" fillId="0" borderId="36" xfId="4" applyFont="1" applyBorder="1" applyAlignment="1">
      <alignment horizontal="left"/>
    </xf>
    <xf numFmtId="0" fontId="43" fillId="0" borderId="3" xfId="4" applyFont="1" applyBorder="1" applyAlignment="1">
      <alignment horizontal="left"/>
    </xf>
    <xf numFmtId="0" fontId="49" fillId="0" borderId="0" xfId="0" applyFont="1" applyAlignment="1">
      <alignment horizontal="center"/>
    </xf>
    <xf numFmtId="0" fontId="50" fillId="0" borderId="21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0" fillId="0" borderId="23" xfId="0" applyFont="1" applyBorder="1" applyAlignment="1">
      <alignment horizontal="center" vertical="center"/>
    </xf>
    <xf numFmtId="0" fontId="37" fillId="0" borderId="0" xfId="0" applyFont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1" fillId="0" borderId="24" xfId="0" quotePrefix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3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7">
    <cellStyle name="Comma_21.Aktivet Afatgjata Materiale  09" xfId="1"/>
    <cellStyle name="Comma_Book1" xfId="2"/>
    <cellStyle name="Normal" xfId="0" builtinId="0"/>
    <cellStyle name="Normal_01.Centralizatori  model 08" xfId="3"/>
    <cellStyle name="Normal_asn_2009 Propozimet" xfId="4"/>
    <cellStyle name="Normal_Book1" xfId="5"/>
    <cellStyle name="Normal_Sheet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9"/>
  <sheetViews>
    <sheetView topLeftCell="AA40" workbookViewId="0">
      <selection activeCell="AA3" sqref="AA3"/>
    </sheetView>
  </sheetViews>
  <sheetFormatPr defaultColWidth="10.7109375" defaultRowHeight="12.75"/>
  <cols>
    <col min="1" max="1" width="5.7109375" style="19" hidden="1" customWidth="1"/>
    <col min="2" max="2" width="12.85546875" style="19" hidden="1" customWidth="1"/>
    <col min="3" max="24" width="10.7109375" style="19" hidden="1" customWidth="1"/>
    <col min="25" max="25" width="12.7109375" style="19" hidden="1" customWidth="1"/>
    <col min="26" max="26" width="0" style="19" hidden="1" customWidth="1"/>
    <col min="27" max="16384" width="10.7109375" style="19"/>
  </cols>
  <sheetData>
    <row r="1" spans="1:25" ht="14.25" customHeight="1" thickBot="1">
      <c r="A1" s="18"/>
      <c r="C1" s="20"/>
      <c r="D1" s="21"/>
      <c r="E1" s="20"/>
      <c r="F1" s="20"/>
      <c r="G1" s="22" t="s">
        <v>139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>
      <c r="A2" s="23" t="s">
        <v>140</v>
      </c>
      <c r="B2" s="23" t="s">
        <v>141</v>
      </c>
      <c r="C2" s="23" t="s">
        <v>142</v>
      </c>
      <c r="D2" s="23" t="s">
        <v>30</v>
      </c>
      <c r="E2" s="23" t="s">
        <v>29</v>
      </c>
      <c r="F2" s="23" t="s">
        <v>143</v>
      </c>
      <c r="G2" s="23" t="s">
        <v>144</v>
      </c>
      <c r="H2" s="23" t="s">
        <v>145</v>
      </c>
      <c r="I2" s="23" t="s">
        <v>146</v>
      </c>
      <c r="J2" s="23" t="s">
        <v>147</v>
      </c>
      <c r="K2" s="24"/>
      <c r="L2" s="25" t="s">
        <v>148</v>
      </c>
      <c r="M2" s="26" t="s">
        <v>149</v>
      </c>
      <c r="N2" s="27"/>
      <c r="O2" s="23" t="s">
        <v>147</v>
      </c>
      <c r="P2" s="23" t="s">
        <v>146</v>
      </c>
      <c r="Q2" s="23" t="s">
        <v>145</v>
      </c>
      <c r="R2" s="23" t="s">
        <v>144</v>
      </c>
      <c r="S2" s="23" t="s">
        <v>143</v>
      </c>
      <c r="T2" s="23" t="s">
        <v>29</v>
      </c>
      <c r="U2" s="23" t="s">
        <v>30</v>
      </c>
      <c r="V2" s="23" t="s">
        <v>142</v>
      </c>
      <c r="W2" s="28"/>
      <c r="X2" s="23" t="s">
        <v>140</v>
      </c>
      <c r="Y2" s="23" t="s">
        <v>141</v>
      </c>
    </row>
    <row r="3" spans="1:25" ht="13.5">
      <c r="A3" s="29">
        <v>101</v>
      </c>
      <c r="B3" s="29" t="s">
        <v>150</v>
      </c>
      <c r="C3" s="30"/>
      <c r="D3" s="30"/>
      <c r="E3" s="30"/>
      <c r="F3" s="30"/>
      <c r="G3" s="30"/>
      <c r="H3" s="30"/>
      <c r="I3" s="30">
        <f t="shared" ref="I3:I37" si="0">C3+D3+E3+F3+G3+H3</f>
        <v>0</v>
      </c>
      <c r="J3" s="30"/>
      <c r="K3" s="166">
        <f t="shared" ref="K3:K50" si="1">(I3+J3)-(O3+P3)</f>
        <v>-5875000</v>
      </c>
      <c r="L3" s="167"/>
      <c r="M3" s="168">
        <v>5875000</v>
      </c>
      <c r="N3" s="169">
        <f t="shared" ref="N3:N50" si="2">(O3+P3)-(I3+J3)</f>
        <v>5875000</v>
      </c>
      <c r="O3" s="30"/>
      <c r="P3" s="30">
        <f t="shared" ref="P3:P37" si="3">Q3+R3+S3+T3+U3+V3</f>
        <v>5875000</v>
      </c>
      <c r="Q3" s="30"/>
      <c r="R3" s="30"/>
      <c r="S3" s="30"/>
      <c r="T3" s="30"/>
      <c r="U3" s="30"/>
      <c r="V3" s="30">
        <v>5875000</v>
      </c>
      <c r="W3" s="31"/>
      <c r="X3" s="29">
        <v>101</v>
      </c>
      <c r="Y3" s="29" t="s">
        <v>150</v>
      </c>
    </row>
    <row r="4" spans="1:25" ht="13.5">
      <c r="A4" s="29">
        <v>1071</v>
      </c>
      <c r="B4" s="29" t="s">
        <v>151</v>
      </c>
      <c r="C4" s="30"/>
      <c r="D4" s="30"/>
      <c r="E4" s="30"/>
      <c r="F4" s="30"/>
      <c r="G4" s="30"/>
      <c r="H4" s="30"/>
      <c r="I4" s="30">
        <f t="shared" si="0"/>
        <v>0</v>
      </c>
      <c r="J4" s="30"/>
      <c r="K4" s="166">
        <f t="shared" si="1"/>
        <v>-3575885.88</v>
      </c>
      <c r="L4" s="167"/>
      <c r="M4" s="168">
        <v>3575886</v>
      </c>
      <c r="N4" s="169">
        <f t="shared" si="2"/>
        <v>3575885.88</v>
      </c>
      <c r="O4" s="173">
        <v>285885.88</v>
      </c>
      <c r="P4" s="30">
        <f t="shared" si="3"/>
        <v>3290000</v>
      </c>
      <c r="Q4" s="30"/>
      <c r="R4" s="30"/>
      <c r="S4" s="30"/>
      <c r="T4" s="30"/>
      <c r="U4" s="30"/>
      <c r="V4" s="30">
        <v>3290000</v>
      </c>
      <c r="W4" s="31"/>
      <c r="X4" s="29">
        <v>1071</v>
      </c>
      <c r="Y4" s="29" t="s">
        <v>151</v>
      </c>
    </row>
    <row r="5" spans="1:25" ht="13.5">
      <c r="A5" s="29">
        <v>1078</v>
      </c>
      <c r="B5" s="29" t="s">
        <v>152</v>
      </c>
      <c r="C5" s="30"/>
      <c r="D5" s="30"/>
      <c r="E5" s="30"/>
      <c r="F5" s="30"/>
      <c r="G5" s="30"/>
      <c r="H5" s="30"/>
      <c r="I5" s="30">
        <f t="shared" si="0"/>
        <v>0</v>
      </c>
      <c r="J5" s="30">
        <v>2852858.8</v>
      </c>
      <c r="K5" s="166">
        <f t="shared" si="1"/>
        <v>-5506985.2199999997</v>
      </c>
      <c r="L5" s="167"/>
      <c r="M5" s="168">
        <v>5506985</v>
      </c>
      <c r="N5" s="169">
        <f t="shared" si="2"/>
        <v>5506985.2199999997</v>
      </c>
      <c r="O5" s="173">
        <v>2566972.92</v>
      </c>
      <c r="P5" s="30">
        <f t="shared" si="3"/>
        <v>5792871.0999999996</v>
      </c>
      <c r="Q5" s="30"/>
      <c r="R5" s="30"/>
      <c r="S5" s="30"/>
      <c r="T5" s="30"/>
      <c r="U5" s="30"/>
      <c r="V5" s="30">
        <v>5792871.0999999996</v>
      </c>
      <c r="W5" s="31"/>
      <c r="X5" s="29">
        <v>1078</v>
      </c>
      <c r="Y5" s="29" t="s">
        <v>152</v>
      </c>
    </row>
    <row r="6" spans="1:25" ht="13.5">
      <c r="A6" s="29">
        <v>108</v>
      </c>
      <c r="B6" s="29" t="s">
        <v>153</v>
      </c>
      <c r="C6" s="30"/>
      <c r="D6" s="30"/>
      <c r="E6" s="30"/>
      <c r="F6" s="30"/>
      <c r="G6" s="30"/>
      <c r="H6" s="30"/>
      <c r="I6" s="30">
        <f t="shared" si="0"/>
        <v>0</v>
      </c>
      <c r="J6" s="30"/>
      <c r="K6" s="166">
        <f t="shared" si="1"/>
        <v>0</v>
      </c>
      <c r="L6" s="167"/>
      <c r="M6" s="168">
        <v>1734687</v>
      </c>
      <c r="N6" s="169">
        <f t="shared" si="2"/>
        <v>0</v>
      </c>
      <c r="O6" s="173"/>
      <c r="P6" s="30">
        <f t="shared" si="3"/>
        <v>0</v>
      </c>
      <c r="Q6" s="30"/>
      <c r="R6" s="30"/>
      <c r="S6" s="30"/>
      <c r="T6" s="30"/>
      <c r="U6" s="30"/>
      <c r="V6" s="30"/>
      <c r="W6" s="31"/>
      <c r="X6" s="29">
        <v>108</v>
      </c>
      <c r="Y6" s="29" t="s">
        <v>153</v>
      </c>
    </row>
    <row r="7" spans="1:25" ht="13.5">
      <c r="A7" s="29">
        <v>109</v>
      </c>
      <c r="B7" s="29" t="s">
        <v>154</v>
      </c>
      <c r="C7" s="30"/>
      <c r="D7" s="30"/>
      <c r="E7" s="30"/>
      <c r="F7" s="30"/>
      <c r="G7" s="30"/>
      <c r="H7" s="30"/>
      <c r="I7" s="30">
        <f t="shared" si="0"/>
        <v>0</v>
      </c>
      <c r="J7" s="30"/>
      <c r="K7" s="166">
        <f t="shared" si="1"/>
        <v>0</v>
      </c>
      <c r="L7" s="167"/>
      <c r="M7" s="168"/>
      <c r="N7" s="169">
        <f t="shared" si="2"/>
        <v>0</v>
      </c>
      <c r="O7" s="173"/>
      <c r="P7" s="30">
        <f t="shared" si="3"/>
        <v>0</v>
      </c>
      <c r="Q7" s="30"/>
      <c r="R7" s="30"/>
      <c r="S7" s="30"/>
      <c r="T7" s="30"/>
      <c r="U7" s="30"/>
      <c r="V7" s="30"/>
      <c r="W7" s="31"/>
      <c r="X7" s="29">
        <v>109</v>
      </c>
      <c r="Y7" s="29" t="s">
        <v>154</v>
      </c>
    </row>
    <row r="8" spans="1:25" ht="13.5">
      <c r="A8" s="29">
        <v>211</v>
      </c>
      <c r="B8" s="29" t="s">
        <v>24</v>
      </c>
      <c r="C8" s="30"/>
      <c r="D8" s="30"/>
      <c r="E8" s="30"/>
      <c r="F8" s="30"/>
      <c r="G8" s="30"/>
      <c r="H8" s="30"/>
      <c r="I8" s="30">
        <f t="shared" si="0"/>
        <v>0</v>
      </c>
      <c r="J8" s="30"/>
      <c r="K8" s="166">
        <f t="shared" si="1"/>
        <v>0</v>
      </c>
      <c r="L8" s="167"/>
      <c r="M8" s="168"/>
      <c r="N8" s="169">
        <f t="shared" si="2"/>
        <v>0</v>
      </c>
      <c r="O8" s="173"/>
      <c r="P8" s="30">
        <f t="shared" si="3"/>
        <v>0</v>
      </c>
      <c r="Q8" s="30"/>
      <c r="R8" s="30"/>
      <c r="S8" s="30"/>
      <c r="T8" s="30"/>
      <c r="U8" s="30"/>
      <c r="V8" s="30"/>
      <c r="W8" s="31"/>
      <c r="X8" s="29">
        <v>211</v>
      </c>
      <c r="Y8" s="29" t="s">
        <v>24</v>
      </c>
    </row>
    <row r="9" spans="1:25" ht="13.5">
      <c r="A9" s="29">
        <v>212</v>
      </c>
      <c r="B9" s="29" t="s">
        <v>5</v>
      </c>
      <c r="C9" s="30"/>
      <c r="D9" s="30"/>
      <c r="E9" s="30"/>
      <c r="F9" s="30"/>
      <c r="G9" s="30"/>
      <c r="H9" s="30"/>
      <c r="I9" s="30">
        <f t="shared" si="0"/>
        <v>0</v>
      </c>
      <c r="J9" s="30"/>
      <c r="K9" s="166">
        <f t="shared" si="1"/>
        <v>0</v>
      </c>
      <c r="L9" s="167"/>
      <c r="M9" s="168"/>
      <c r="N9" s="169">
        <f t="shared" si="2"/>
        <v>0</v>
      </c>
      <c r="O9" s="173"/>
      <c r="P9" s="30">
        <f t="shared" si="3"/>
        <v>0</v>
      </c>
      <c r="Q9" s="30"/>
      <c r="R9" s="30"/>
      <c r="S9" s="30"/>
      <c r="T9" s="30"/>
      <c r="U9" s="30"/>
      <c r="V9" s="30"/>
      <c r="W9" s="31"/>
      <c r="X9" s="29">
        <v>212</v>
      </c>
      <c r="Y9" s="29" t="s">
        <v>5</v>
      </c>
    </row>
    <row r="10" spans="1:25" ht="13.5">
      <c r="A10" s="29">
        <v>213</v>
      </c>
      <c r="B10" s="29" t="s">
        <v>155</v>
      </c>
      <c r="C10" s="30">
        <v>6511684</v>
      </c>
      <c r="D10" s="30"/>
      <c r="E10" s="30"/>
      <c r="F10" s="30"/>
      <c r="G10" s="30"/>
      <c r="H10" s="30"/>
      <c r="I10" s="30">
        <f t="shared" si="0"/>
        <v>6511684</v>
      </c>
      <c r="J10" s="30"/>
      <c r="K10" s="166">
        <f t="shared" si="1"/>
        <v>6511684</v>
      </c>
      <c r="L10" s="167">
        <v>6511684</v>
      </c>
      <c r="M10" s="168"/>
      <c r="N10" s="169">
        <f t="shared" si="2"/>
        <v>-6511684</v>
      </c>
      <c r="O10" s="173"/>
      <c r="P10" s="30">
        <f t="shared" si="3"/>
        <v>0</v>
      </c>
      <c r="Q10" s="30"/>
      <c r="R10" s="30"/>
      <c r="S10" s="30"/>
      <c r="T10" s="30"/>
      <c r="U10" s="30"/>
      <c r="V10" s="30"/>
      <c r="W10" s="31"/>
      <c r="X10" s="29">
        <v>213</v>
      </c>
      <c r="Y10" s="29" t="s">
        <v>155</v>
      </c>
    </row>
    <row r="11" spans="1:25" ht="13.5">
      <c r="A11" s="29">
        <v>215</v>
      </c>
      <c r="B11" s="29" t="s">
        <v>156</v>
      </c>
      <c r="C11" s="30">
        <f>6430000-1230000</f>
        <v>5200000</v>
      </c>
      <c r="D11" s="30"/>
      <c r="E11" s="30"/>
      <c r="F11" s="30"/>
      <c r="G11" s="30"/>
      <c r="H11" s="30"/>
      <c r="I11" s="30">
        <f t="shared" si="0"/>
        <v>5200000</v>
      </c>
      <c r="J11" s="30">
        <v>5230000</v>
      </c>
      <c r="K11" s="166">
        <f t="shared" si="1"/>
        <v>10430000</v>
      </c>
      <c r="L11" s="167">
        <v>10430000</v>
      </c>
      <c r="M11" s="168"/>
      <c r="N11" s="169">
        <f t="shared" si="2"/>
        <v>-10430000</v>
      </c>
      <c r="O11" s="173"/>
      <c r="P11" s="30">
        <f t="shared" si="3"/>
        <v>0</v>
      </c>
      <c r="Q11" s="30"/>
      <c r="R11" s="30"/>
      <c r="S11" s="30"/>
      <c r="T11" s="30"/>
      <c r="U11" s="30"/>
      <c r="V11" s="30"/>
      <c r="W11" s="31"/>
      <c r="X11" s="29">
        <v>215</v>
      </c>
      <c r="Y11" s="29" t="s">
        <v>156</v>
      </c>
    </row>
    <row r="12" spans="1:25" ht="13.5">
      <c r="A12" s="29">
        <v>218</v>
      </c>
      <c r="B12" s="29" t="s">
        <v>157</v>
      </c>
      <c r="C12" s="30"/>
      <c r="D12" s="30"/>
      <c r="E12" s="30"/>
      <c r="F12" s="30"/>
      <c r="G12" s="30"/>
      <c r="H12" s="30"/>
      <c r="I12" s="30">
        <f t="shared" si="0"/>
        <v>0</v>
      </c>
      <c r="J12" s="30"/>
      <c r="K12" s="166">
        <f t="shared" si="1"/>
        <v>0</v>
      </c>
      <c r="L12" s="167"/>
      <c r="M12" s="168"/>
      <c r="N12" s="169">
        <f t="shared" si="2"/>
        <v>0</v>
      </c>
      <c r="O12" s="173"/>
      <c r="P12" s="30">
        <f t="shared" si="3"/>
        <v>0</v>
      </c>
      <c r="Q12" s="30"/>
      <c r="R12" s="30"/>
      <c r="S12" s="30"/>
      <c r="T12" s="30"/>
      <c r="U12" s="30"/>
      <c r="V12" s="30"/>
      <c r="W12" s="31"/>
      <c r="X12" s="29">
        <v>218</v>
      </c>
      <c r="Y12" s="29" t="s">
        <v>157</v>
      </c>
    </row>
    <row r="13" spans="1:25" ht="13.5">
      <c r="A13" s="29">
        <v>2812</v>
      </c>
      <c r="B13" s="29" t="s">
        <v>158</v>
      </c>
      <c r="C13" s="30"/>
      <c r="D13" s="30"/>
      <c r="E13" s="30"/>
      <c r="F13" s="30"/>
      <c r="G13" s="30"/>
      <c r="H13" s="30"/>
      <c r="I13" s="30">
        <f t="shared" si="0"/>
        <v>0</v>
      </c>
      <c r="J13" s="30"/>
      <c r="K13" s="166">
        <f t="shared" si="1"/>
        <v>0</v>
      </c>
      <c r="L13" s="167"/>
      <c r="M13" s="168"/>
      <c r="N13" s="169">
        <f t="shared" si="2"/>
        <v>0</v>
      </c>
      <c r="O13" s="173"/>
      <c r="P13" s="30">
        <f t="shared" si="3"/>
        <v>0</v>
      </c>
      <c r="Q13" s="30"/>
      <c r="R13" s="30"/>
      <c r="S13" s="30"/>
      <c r="T13" s="30"/>
      <c r="U13" s="30"/>
      <c r="V13" s="30"/>
      <c r="W13" s="31"/>
      <c r="X13" s="29">
        <v>2812</v>
      </c>
      <c r="Y13" s="29" t="s">
        <v>158</v>
      </c>
    </row>
    <row r="14" spans="1:25" ht="13.5">
      <c r="A14" s="29">
        <v>2813</v>
      </c>
      <c r="B14" s="29" t="s">
        <v>159</v>
      </c>
      <c r="C14" s="30">
        <v>-2077887</v>
      </c>
      <c r="D14" s="30"/>
      <c r="E14" s="30"/>
      <c r="F14" s="30"/>
      <c r="G14" s="30"/>
      <c r="H14" s="30"/>
      <c r="I14" s="30">
        <f t="shared" si="0"/>
        <v>-2077887</v>
      </c>
      <c r="J14" s="30"/>
      <c r="K14" s="166">
        <f t="shared" si="1"/>
        <v>-2077887</v>
      </c>
      <c r="L14" s="167">
        <v>-2077887</v>
      </c>
      <c r="M14" s="168"/>
      <c r="N14" s="169">
        <f t="shared" si="2"/>
        <v>2077887</v>
      </c>
      <c r="O14" s="173"/>
      <c r="P14" s="30">
        <f t="shared" si="3"/>
        <v>0</v>
      </c>
      <c r="Q14" s="30"/>
      <c r="R14" s="30"/>
      <c r="S14" s="30"/>
      <c r="T14" s="30"/>
      <c r="U14" s="30"/>
      <c r="V14" s="30"/>
      <c r="W14" s="31"/>
      <c r="X14" s="29">
        <v>2813</v>
      </c>
      <c r="Y14" s="29" t="s">
        <v>159</v>
      </c>
    </row>
    <row r="15" spans="1:25" ht="13.5">
      <c r="A15" s="29">
        <v>2815</v>
      </c>
      <c r="B15" s="29" t="s">
        <v>160</v>
      </c>
      <c r="C15" s="30">
        <v>-2482611</v>
      </c>
      <c r="D15" s="30"/>
      <c r="E15" s="30"/>
      <c r="F15" s="30"/>
      <c r="G15" s="30"/>
      <c r="H15" s="30"/>
      <c r="I15" s="30">
        <f t="shared" si="0"/>
        <v>-2482611</v>
      </c>
      <c r="J15" s="30"/>
      <c r="K15" s="166">
        <f t="shared" si="1"/>
        <v>-2482611</v>
      </c>
      <c r="L15" s="167">
        <v>-2482611</v>
      </c>
      <c r="M15" s="168"/>
      <c r="N15" s="169">
        <f t="shared" si="2"/>
        <v>2482611</v>
      </c>
      <c r="O15" s="30"/>
      <c r="P15" s="30">
        <f t="shared" si="3"/>
        <v>0</v>
      </c>
      <c r="Q15" s="30"/>
      <c r="R15" s="30"/>
      <c r="S15" s="30"/>
      <c r="T15" s="30"/>
      <c r="U15" s="30"/>
      <c r="V15" s="30"/>
      <c r="W15" s="31"/>
      <c r="X15" s="29">
        <v>2815</v>
      </c>
      <c r="Y15" s="29" t="s">
        <v>160</v>
      </c>
    </row>
    <row r="16" spans="1:25" ht="13.5">
      <c r="A16" s="29">
        <v>2818</v>
      </c>
      <c r="B16" s="29" t="s">
        <v>161</v>
      </c>
      <c r="C16" s="30"/>
      <c r="D16" s="30"/>
      <c r="E16" s="30"/>
      <c r="F16" s="30"/>
      <c r="G16" s="30"/>
      <c r="H16" s="30"/>
      <c r="I16" s="30">
        <f t="shared" si="0"/>
        <v>0</v>
      </c>
      <c r="J16" s="30"/>
      <c r="K16" s="166">
        <f t="shared" si="1"/>
        <v>0</v>
      </c>
      <c r="L16" s="167"/>
      <c r="M16" s="168"/>
      <c r="N16" s="169">
        <f t="shared" si="2"/>
        <v>0</v>
      </c>
      <c r="O16" s="30"/>
      <c r="P16" s="30">
        <f t="shared" si="3"/>
        <v>0</v>
      </c>
      <c r="Q16" s="30"/>
      <c r="R16" s="30"/>
      <c r="S16" s="30"/>
      <c r="T16" s="30"/>
      <c r="U16" s="30"/>
      <c r="V16" s="30"/>
      <c r="W16" s="31"/>
      <c r="X16" s="29">
        <v>2818</v>
      </c>
      <c r="Y16" s="29" t="s">
        <v>161</v>
      </c>
    </row>
    <row r="17" spans="1:25" ht="13.5">
      <c r="A17" s="29">
        <v>312</v>
      </c>
      <c r="B17" s="29" t="s">
        <v>162</v>
      </c>
      <c r="C17" s="30">
        <f>11184455+13950-6975</f>
        <v>11191430</v>
      </c>
      <c r="D17" s="30"/>
      <c r="E17" s="30"/>
      <c r="F17" s="30"/>
      <c r="G17" s="30"/>
      <c r="H17" s="30"/>
      <c r="I17" s="30">
        <f t="shared" si="0"/>
        <v>11191430</v>
      </c>
      <c r="J17" s="30">
        <v>64325698</v>
      </c>
      <c r="K17" s="166">
        <f t="shared" si="1"/>
        <v>9503660</v>
      </c>
      <c r="L17" s="167">
        <v>9503660</v>
      </c>
      <c r="M17" s="168"/>
      <c r="N17" s="169">
        <f t="shared" si="2"/>
        <v>-9503660</v>
      </c>
      <c r="O17" s="30">
        <v>66013468</v>
      </c>
      <c r="P17" s="30">
        <f t="shared" si="3"/>
        <v>0</v>
      </c>
      <c r="Q17" s="30"/>
      <c r="R17" s="30"/>
      <c r="S17" s="30"/>
      <c r="T17" s="30"/>
      <c r="U17" s="30"/>
      <c r="V17" s="30"/>
      <c r="W17" s="31"/>
      <c r="X17" s="29">
        <v>312</v>
      </c>
      <c r="Y17" s="29" t="s">
        <v>162</v>
      </c>
    </row>
    <row r="18" spans="1:25" ht="13.5">
      <c r="A18" s="29">
        <v>401</v>
      </c>
      <c r="B18" s="29" t="s">
        <v>163</v>
      </c>
      <c r="C18" s="30"/>
      <c r="D18" s="30"/>
      <c r="E18" s="30"/>
      <c r="F18" s="30"/>
      <c r="G18" s="30"/>
      <c r="H18" s="30"/>
      <c r="I18" s="30">
        <f t="shared" si="0"/>
        <v>0</v>
      </c>
      <c r="J18" s="30">
        <v>82784228</v>
      </c>
      <c r="K18" s="166">
        <f t="shared" si="1"/>
        <v>-11149258</v>
      </c>
      <c r="L18" s="167"/>
      <c r="M18" s="168">
        <v>11149258</v>
      </c>
      <c r="N18" s="169">
        <f t="shared" si="2"/>
        <v>11149258</v>
      </c>
      <c r="O18" s="30">
        <v>74783167</v>
      </c>
      <c r="P18" s="30">
        <f t="shared" si="3"/>
        <v>19150319</v>
      </c>
      <c r="Q18" s="30"/>
      <c r="R18" s="30"/>
      <c r="S18" s="30"/>
      <c r="T18" s="30"/>
      <c r="U18" s="30"/>
      <c r="V18" s="30">
        <v>19150319</v>
      </c>
      <c r="W18" s="31"/>
      <c r="X18" s="29">
        <v>401</v>
      </c>
      <c r="Y18" s="29" t="s">
        <v>163</v>
      </c>
    </row>
    <row r="19" spans="1:25" ht="13.5">
      <c r="A19" s="29">
        <v>411</v>
      </c>
      <c r="B19" s="29" t="s">
        <v>106</v>
      </c>
      <c r="C19" s="30">
        <v>21335387</v>
      </c>
      <c r="D19" s="30"/>
      <c r="E19" s="30"/>
      <c r="F19" s="30"/>
      <c r="G19" s="30"/>
      <c r="H19" s="30"/>
      <c r="I19" s="30">
        <f t="shared" si="0"/>
        <v>21335387</v>
      </c>
      <c r="J19" s="30">
        <v>92775525</v>
      </c>
      <c r="K19" s="166">
        <f t="shared" si="1"/>
        <v>-2899633</v>
      </c>
      <c r="L19" s="167">
        <v>-2899633</v>
      </c>
      <c r="M19" s="168"/>
      <c r="N19" s="169">
        <f t="shared" si="2"/>
        <v>2899633</v>
      </c>
      <c r="O19" s="30">
        <v>117010545</v>
      </c>
      <c r="P19" s="30">
        <f t="shared" si="3"/>
        <v>0</v>
      </c>
      <c r="Q19" s="30"/>
      <c r="R19" s="30"/>
      <c r="S19" s="30"/>
      <c r="T19" s="30"/>
      <c r="U19" s="30"/>
      <c r="V19" s="30"/>
      <c r="W19" s="31"/>
      <c r="X19" s="29">
        <v>411</v>
      </c>
      <c r="Y19" s="29" t="s">
        <v>106</v>
      </c>
    </row>
    <row r="20" spans="1:25" ht="13.5">
      <c r="A20" s="29">
        <v>421</v>
      </c>
      <c r="B20" s="29" t="s">
        <v>164</v>
      </c>
      <c r="C20" s="30"/>
      <c r="D20" s="30"/>
      <c r="E20" s="30"/>
      <c r="F20" s="30"/>
      <c r="G20" s="30"/>
      <c r="H20" s="30"/>
      <c r="I20" s="30">
        <f t="shared" si="0"/>
        <v>0</v>
      </c>
      <c r="J20" s="30">
        <v>9215826</v>
      </c>
      <c r="K20" s="166">
        <f t="shared" si="1"/>
        <v>0</v>
      </c>
      <c r="L20" s="167"/>
      <c r="M20" s="168"/>
      <c r="N20" s="169">
        <f t="shared" si="2"/>
        <v>0</v>
      </c>
      <c r="O20" s="30">
        <v>9215826</v>
      </c>
      <c r="P20" s="30">
        <f t="shared" si="3"/>
        <v>0</v>
      </c>
      <c r="Q20" s="30"/>
      <c r="R20" s="30"/>
      <c r="S20" s="30"/>
      <c r="T20" s="30"/>
      <c r="U20" s="30"/>
      <c r="V20" s="30"/>
      <c r="W20" s="31"/>
      <c r="X20" s="29">
        <v>421</v>
      </c>
      <c r="Y20" s="29" t="s">
        <v>164</v>
      </c>
    </row>
    <row r="21" spans="1:25" ht="13.5">
      <c r="A21" s="29">
        <v>431</v>
      </c>
      <c r="B21" s="29" t="s">
        <v>165</v>
      </c>
      <c r="C21" s="30"/>
      <c r="D21" s="30"/>
      <c r="E21" s="30"/>
      <c r="F21" s="30"/>
      <c r="G21" s="30"/>
      <c r="H21" s="30"/>
      <c r="I21" s="30">
        <f t="shared" si="0"/>
        <v>0</v>
      </c>
      <c r="J21" s="30">
        <v>2634258</v>
      </c>
      <c r="K21" s="166">
        <f t="shared" si="1"/>
        <v>-215015</v>
      </c>
      <c r="L21" s="167"/>
      <c r="M21" s="168">
        <v>215015</v>
      </c>
      <c r="N21" s="169">
        <f t="shared" si="2"/>
        <v>215015</v>
      </c>
      <c r="O21" s="30">
        <v>2691451</v>
      </c>
      <c r="P21" s="30">
        <f t="shared" si="3"/>
        <v>157822</v>
      </c>
      <c r="Q21" s="30"/>
      <c r="R21" s="30"/>
      <c r="S21" s="30"/>
      <c r="T21" s="30"/>
      <c r="U21" s="30"/>
      <c r="V21" s="30">
        <v>157822</v>
      </c>
      <c r="W21" s="31"/>
      <c r="X21" s="29">
        <v>431</v>
      </c>
      <c r="Y21" s="29" t="s">
        <v>165</v>
      </c>
    </row>
    <row r="22" spans="1:25" ht="13.5">
      <c r="A22" s="29">
        <v>442</v>
      </c>
      <c r="B22" s="29" t="s">
        <v>166</v>
      </c>
      <c r="C22" s="30"/>
      <c r="D22" s="30"/>
      <c r="E22" s="30"/>
      <c r="F22" s="30"/>
      <c r="G22" s="30"/>
      <c r="H22" s="30"/>
      <c r="I22" s="30">
        <f t="shared" si="0"/>
        <v>0</v>
      </c>
      <c r="J22" s="30"/>
      <c r="K22" s="166">
        <f t="shared" si="1"/>
        <v>-44500</v>
      </c>
      <c r="L22" s="167"/>
      <c r="M22" s="168">
        <v>44500</v>
      </c>
      <c r="N22" s="169">
        <f t="shared" si="2"/>
        <v>44500</v>
      </c>
      <c r="O22" s="30">
        <v>12100</v>
      </c>
      <c r="P22" s="30">
        <f t="shared" si="3"/>
        <v>32400</v>
      </c>
      <c r="Q22" s="30"/>
      <c r="R22" s="30"/>
      <c r="S22" s="30"/>
      <c r="T22" s="30"/>
      <c r="U22" s="30"/>
      <c r="V22" s="30">
        <v>32400</v>
      </c>
      <c r="W22" s="31"/>
      <c r="X22" s="29">
        <v>442</v>
      </c>
      <c r="Y22" s="29" t="s">
        <v>166</v>
      </c>
    </row>
    <row r="23" spans="1:25" ht="13.5">
      <c r="A23" s="29">
        <v>444</v>
      </c>
      <c r="B23" s="29" t="s">
        <v>167</v>
      </c>
      <c r="C23" s="30"/>
      <c r="D23" s="30"/>
      <c r="E23" s="30"/>
      <c r="F23" s="30"/>
      <c r="G23" s="30"/>
      <c r="H23" s="30"/>
      <c r="I23" s="30">
        <f t="shared" si="0"/>
        <v>0</v>
      </c>
      <c r="J23" s="30">
        <v>3418370.3</v>
      </c>
      <c r="K23" s="166">
        <f t="shared" si="1"/>
        <v>425805.29999999981</v>
      </c>
      <c r="L23" s="167">
        <v>425805</v>
      </c>
      <c r="M23" s="168"/>
      <c r="N23" s="169">
        <f t="shared" si="2"/>
        <v>-425805.29999999981</v>
      </c>
      <c r="O23" s="30">
        <v>2873299</v>
      </c>
      <c r="P23" s="30">
        <f t="shared" si="3"/>
        <v>119266</v>
      </c>
      <c r="Q23" s="30"/>
      <c r="R23" s="30"/>
      <c r="S23" s="30"/>
      <c r="T23" s="30"/>
      <c r="U23" s="30"/>
      <c r="V23" s="30">
        <f>151666-32400</f>
        <v>119266</v>
      </c>
      <c r="W23" s="31"/>
      <c r="X23" s="29">
        <v>444</v>
      </c>
      <c r="Y23" s="29" t="s">
        <v>167</v>
      </c>
    </row>
    <row r="24" spans="1:25" ht="13.5">
      <c r="A24" s="29">
        <v>445</v>
      </c>
      <c r="B24" s="29" t="s">
        <v>109</v>
      </c>
      <c r="C24" s="30">
        <v>940956</v>
      </c>
      <c r="D24" s="30"/>
      <c r="E24" s="30"/>
      <c r="F24" s="30"/>
      <c r="G24" s="30"/>
      <c r="H24" s="30"/>
      <c r="I24" s="30">
        <f t="shared" si="0"/>
        <v>940956</v>
      </c>
      <c r="J24" s="30">
        <v>14581326</v>
      </c>
      <c r="K24" s="166">
        <f t="shared" si="1"/>
        <v>59694</v>
      </c>
      <c r="L24" s="167">
        <v>59694</v>
      </c>
      <c r="M24" s="168"/>
      <c r="N24" s="169">
        <f t="shared" si="2"/>
        <v>-59694</v>
      </c>
      <c r="O24" s="30">
        <v>15462588</v>
      </c>
      <c r="P24" s="30">
        <f t="shared" si="3"/>
        <v>0</v>
      </c>
      <c r="Q24" s="30"/>
      <c r="R24" s="30"/>
      <c r="S24" s="30"/>
      <c r="T24" s="30"/>
      <c r="U24" s="30"/>
      <c r="V24" s="30"/>
      <c r="W24" s="31"/>
      <c r="X24" s="29">
        <v>445</v>
      </c>
      <c r="Y24" s="29" t="s">
        <v>109</v>
      </c>
    </row>
    <row r="25" spans="1:25" ht="13.5">
      <c r="A25" s="29">
        <v>449</v>
      </c>
      <c r="B25" s="29" t="s">
        <v>168</v>
      </c>
      <c r="C25" s="30"/>
      <c r="D25" s="30"/>
      <c r="E25" s="30"/>
      <c r="F25" s="30"/>
      <c r="G25" s="30"/>
      <c r="H25" s="30"/>
      <c r="I25" s="30">
        <f t="shared" si="0"/>
        <v>0</v>
      </c>
      <c r="J25" s="30"/>
      <c r="K25" s="166">
        <f t="shared" si="1"/>
        <v>0</v>
      </c>
      <c r="L25" s="167"/>
      <c r="M25" s="168"/>
      <c r="N25" s="169">
        <f t="shared" si="2"/>
        <v>0</v>
      </c>
      <c r="O25" s="30"/>
      <c r="P25" s="30">
        <f t="shared" si="3"/>
        <v>0</v>
      </c>
      <c r="Q25" s="30"/>
      <c r="R25" s="30"/>
      <c r="S25" s="30"/>
      <c r="T25" s="30"/>
      <c r="U25" s="30"/>
      <c r="V25" s="30"/>
      <c r="W25" s="31"/>
      <c r="X25" s="29">
        <v>449</v>
      </c>
      <c r="Y25" s="29" t="s">
        <v>168</v>
      </c>
    </row>
    <row r="26" spans="1:25" ht="13.5">
      <c r="A26" s="29">
        <v>455</v>
      </c>
      <c r="B26" s="29" t="s">
        <v>193</v>
      </c>
      <c r="C26" s="30"/>
      <c r="D26" s="30"/>
      <c r="E26" s="30"/>
      <c r="F26" s="30"/>
      <c r="G26" s="30"/>
      <c r="H26" s="30"/>
      <c r="I26" s="30">
        <f>C26+D26+E26+F26+G26+H26</f>
        <v>0</v>
      </c>
      <c r="J26" s="30"/>
      <c r="K26" s="166">
        <f>(I26+J26)-(O26+P26)</f>
        <v>0</v>
      </c>
      <c r="L26" s="167"/>
      <c r="M26" s="168"/>
      <c r="N26" s="169">
        <f>(O26+P26)-(I26+J26)</f>
        <v>0</v>
      </c>
      <c r="O26" s="30"/>
      <c r="P26" s="30">
        <f>Q26+R26+S26+T26+U26+V26</f>
        <v>0</v>
      </c>
      <c r="Q26" s="30"/>
      <c r="R26" s="30"/>
      <c r="S26" s="30"/>
      <c r="T26" s="30"/>
      <c r="U26" s="30"/>
      <c r="V26" s="30"/>
      <c r="W26" s="31"/>
      <c r="X26" s="29">
        <v>455</v>
      </c>
      <c r="Y26" s="29" t="s">
        <v>193</v>
      </c>
    </row>
    <row r="27" spans="1:25" ht="13.5">
      <c r="A27" s="29">
        <v>461</v>
      </c>
      <c r="B27" s="29" t="s">
        <v>190</v>
      </c>
      <c r="C27" s="30"/>
      <c r="D27" s="30"/>
      <c r="E27" s="30"/>
      <c r="F27" s="30"/>
      <c r="G27" s="30"/>
      <c r="H27" s="30"/>
      <c r="I27" s="30">
        <f>C27+D27+E27+F27+G27+H27</f>
        <v>0</v>
      </c>
      <c r="J27" s="30">
        <v>10000000</v>
      </c>
      <c r="K27" s="166">
        <f>(I27+J27)-(O27+P27)</f>
        <v>0</v>
      </c>
      <c r="L27" s="167"/>
      <c r="M27" s="168"/>
      <c r="N27" s="169">
        <f>(O27+P27)-(I27+J27)</f>
        <v>0</v>
      </c>
      <c r="O27" s="30"/>
      <c r="P27" s="30">
        <f>Q27+R27+S27+T27+U27+V27</f>
        <v>10000000</v>
      </c>
      <c r="Q27" s="30"/>
      <c r="R27" s="30"/>
      <c r="S27" s="30"/>
      <c r="T27" s="30"/>
      <c r="U27" s="30"/>
      <c r="V27" s="30">
        <v>10000000</v>
      </c>
      <c r="W27" s="31"/>
      <c r="X27" s="29">
        <v>461</v>
      </c>
      <c r="Y27" s="29" t="s">
        <v>190</v>
      </c>
    </row>
    <row r="28" spans="1:25" ht="13.5">
      <c r="A28" s="29">
        <v>467</v>
      </c>
      <c r="B28" s="29" t="s">
        <v>192</v>
      </c>
      <c r="C28" s="30"/>
      <c r="D28" s="30"/>
      <c r="E28" s="30"/>
      <c r="F28" s="30"/>
      <c r="G28" s="30"/>
      <c r="H28" s="30"/>
      <c r="I28" s="30">
        <f>C28+D28+E28+F28+G28+H28</f>
        <v>0</v>
      </c>
      <c r="J28" s="30"/>
      <c r="K28" s="166">
        <f>(I28+J28)-(O28+P28)</f>
        <v>0</v>
      </c>
      <c r="L28" s="167"/>
      <c r="M28" s="168"/>
      <c r="N28" s="169">
        <f>(O28+P28)-(I28+J28)</f>
        <v>0</v>
      </c>
      <c r="O28" s="30"/>
      <c r="P28" s="30">
        <f>Q28+R28+S28+T28+U28+V28</f>
        <v>0</v>
      </c>
      <c r="Q28" s="30"/>
      <c r="R28" s="30"/>
      <c r="S28" s="30"/>
      <c r="T28" s="30"/>
      <c r="U28" s="30"/>
      <c r="V28" s="30"/>
      <c r="W28" s="31"/>
      <c r="X28" s="29">
        <v>467</v>
      </c>
      <c r="Y28" s="29" t="s">
        <v>192</v>
      </c>
    </row>
    <row r="29" spans="1:25" ht="13.5">
      <c r="A29" s="29">
        <v>468</v>
      </c>
      <c r="B29" s="29" t="s">
        <v>191</v>
      </c>
      <c r="C29" s="30"/>
      <c r="D29" s="30"/>
      <c r="E29" s="30"/>
      <c r="F29" s="30"/>
      <c r="G29" s="30"/>
      <c r="H29" s="30"/>
      <c r="I29" s="30">
        <f>C29+D29+E29+F29+G29+H29</f>
        <v>0</v>
      </c>
      <c r="J29" s="30"/>
      <c r="K29" s="166">
        <f>(I29+J29)-(O29+P29)</f>
        <v>0</v>
      </c>
      <c r="L29" s="167"/>
      <c r="M29" s="168"/>
      <c r="N29" s="169">
        <f>(O29+P29)-(I29+J29)</f>
        <v>0</v>
      </c>
      <c r="O29" s="30"/>
      <c r="P29" s="30">
        <f>Q29+R29+S29+T29+U29+V29</f>
        <v>0</v>
      </c>
      <c r="Q29" s="30"/>
      <c r="R29" s="30"/>
      <c r="S29" s="30"/>
      <c r="T29" s="30"/>
      <c r="U29" s="30"/>
      <c r="V29" s="30"/>
      <c r="W29" s="31"/>
      <c r="X29" s="29">
        <v>468</v>
      </c>
      <c r="Y29" s="29" t="s">
        <v>191</v>
      </c>
    </row>
    <row r="30" spans="1:25" ht="13.5">
      <c r="A30" s="29">
        <v>512</v>
      </c>
      <c r="B30" s="29" t="s">
        <v>169</v>
      </c>
      <c r="C30" s="30">
        <v>3482558.26</v>
      </c>
      <c r="D30" s="30"/>
      <c r="E30" s="30"/>
      <c r="F30" s="30"/>
      <c r="G30" s="30"/>
      <c r="H30" s="30"/>
      <c r="I30" s="30">
        <f>C30+D30+E30+F30+G30+H30</f>
        <v>3482558.26</v>
      </c>
      <c r="J30" s="30">
        <v>197568911.41999999</v>
      </c>
      <c r="K30" s="166">
        <f>(I30+J30)-(O30+P30)</f>
        <v>4603188.369999975</v>
      </c>
      <c r="L30" s="167">
        <v>4603188</v>
      </c>
      <c r="M30" s="168"/>
      <c r="N30" s="169">
        <f>(O30+P30)-(I30+J30)</f>
        <v>-4603188.369999975</v>
      </c>
      <c r="O30" s="30">
        <v>196448281.31</v>
      </c>
      <c r="P30" s="30">
        <f>Q30+R30+S30+T30+U30+V30</f>
        <v>0</v>
      </c>
      <c r="Q30" s="30"/>
      <c r="R30" s="30"/>
      <c r="S30" s="30"/>
      <c r="T30" s="30"/>
      <c r="U30" s="30"/>
      <c r="V30" s="30"/>
      <c r="W30" s="31"/>
      <c r="X30" s="29">
        <v>512</v>
      </c>
      <c r="Y30" s="29" t="s">
        <v>169</v>
      </c>
    </row>
    <row r="31" spans="1:25" ht="13.5">
      <c r="A31" s="29">
        <v>519</v>
      </c>
      <c r="B31" s="29" t="s">
        <v>170</v>
      </c>
      <c r="C31" s="30"/>
      <c r="D31" s="30"/>
      <c r="E31" s="30"/>
      <c r="F31" s="30"/>
      <c r="G31" s="30"/>
      <c r="H31" s="30"/>
      <c r="I31" s="30">
        <f t="shared" si="0"/>
        <v>0</v>
      </c>
      <c r="J31" s="30"/>
      <c r="K31" s="166">
        <f t="shared" si="1"/>
        <v>0</v>
      </c>
      <c r="L31" s="167"/>
      <c r="M31" s="168"/>
      <c r="N31" s="169">
        <f t="shared" si="2"/>
        <v>0</v>
      </c>
      <c r="O31" s="30"/>
      <c r="P31" s="30">
        <f t="shared" si="3"/>
        <v>0</v>
      </c>
      <c r="Q31" s="30"/>
      <c r="R31" s="30"/>
      <c r="S31" s="30"/>
      <c r="T31" s="30"/>
      <c r="U31" s="30"/>
      <c r="V31" s="30"/>
      <c r="W31" s="31"/>
      <c r="X31" s="29">
        <v>519</v>
      </c>
      <c r="Y31" s="29" t="s">
        <v>170</v>
      </c>
    </row>
    <row r="32" spans="1:25" ht="13.5">
      <c r="A32" s="29">
        <v>531</v>
      </c>
      <c r="B32" s="29" t="s">
        <v>30</v>
      </c>
      <c r="C32" s="30">
        <v>316160.82</v>
      </c>
      <c r="D32" s="30"/>
      <c r="E32" s="30"/>
      <c r="F32" s="30"/>
      <c r="G32" s="30"/>
      <c r="H32" s="30"/>
      <c r="I32" s="30">
        <f t="shared" si="0"/>
        <v>316160.82</v>
      </c>
      <c r="J32" s="30">
        <v>102741820</v>
      </c>
      <c r="K32" s="166">
        <f t="shared" si="1"/>
        <v>4027430.8799999952</v>
      </c>
      <c r="L32" s="167">
        <v>4027431</v>
      </c>
      <c r="M32" s="168"/>
      <c r="N32" s="169">
        <f t="shared" si="2"/>
        <v>-4027430.8799999952</v>
      </c>
      <c r="O32" s="30">
        <v>99030549.939999998</v>
      </c>
      <c r="P32" s="30">
        <f t="shared" si="3"/>
        <v>0</v>
      </c>
      <c r="Q32" s="30"/>
      <c r="R32" s="30"/>
      <c r="S32" s="30"/>
      <c r="T32" s="30"/>
      <c r="U32" s="30"/>
      <c r="V32" s="30"/>
      <c r="W32" s="31"/>
      <c r="X32" s="29">
        <v>531</v>
      </c>
      <c r="Y32" s="29" t="s">
        <v>30</v>
      </c>
    </row>
    <row r="33" spans="1:25" ht="13.5">
      <c r="A33" s="29">
        <v>581</v>
      </c>
      <c r="B33" s="29" t="s">
        <v>171</v>
      </c>
      <c r="C33" s="30"/>
      <c r="D33" s="30"/>
      <c r="E33" s="30"/>
      <c r="F33" s="30"/>
      <c r="G33" s="30"/>
      <c r="H33" s="30"/>
      <c r="I33" s="30">
        <f t="shared" si="0"/>
        <v>0</v>
      </c>
      <c r="J33" s="30">
        <v>177179660.09999999</v>
      </c>
      <c r="K33" s="166">
        <f t="shared" si="1"/>
        <v>0</v>
      </c>
      <c r="L33" s="167"/>
      <c r="M33" s="168"/>
      <c r="N33" s="169">
        <f t="shared" si="2"/>
        <v>0</v>
      </c>
      <c r="O33" s="30">
        <v>177179660.09999999</v>
      </c>
      <c r="P33" s="30">
        <f t="shared" si="3"/>
        <v>0</v>
      </c>
      <c r="Q33" s="30"/>
      <c r="R33" s="30"/>
      <c r="S33" s="30"/>
      <c r="T33" s="30"/>
      <c r="U33" s="30"/>
      <c r="V33" s="30"/>
      <c r="W33" s="31"/>
      <c r="X33" s="29">
        <v>581</v>
      </c>
      <c r="Y33" s="29" t="s">
        <v>171</v>
      </c>
    </row>
    <row r="34" spans="1:25" ht="13.5">
      <c r="A34" s="29">
        <v>601</v>
      </c>
      <c r="B34" s="29" t="s">
        <v>172</v>
      </c>
      <c r="C34" s="30"/>
      <c r="D34" s="30"/>
      <c r="E34" s="30"/>
      <c r="F34" s="30"/>
      <c r="G34" s="30"/>
      <c r="H34" s="30"/>
      <c r="I34" s="30">
        <f t="shared" si="0"/>
        <v>0</v>
      </c>
      <c r="J34" s="30">
        <v>59095699</v>
      </c>
      <c r="K34" s="166">
        <f t="shared" si="1"/>
        <v>59095699</v>
      </c>
      <c r="L34" s="167"/>
      <c r="M34" s="168"/>
      <c r="N34" s="169">
        <f t="shared" si="2"/>
        <v>-59095699</v>
      </c>
      <c r="O34" s="30"/>
      <c r="P34" s="30">
        <f t="shared" si="3"/>
        <v>0</v>
      </c>
      <c r="Q34" s="30"/>
      <c r="R34" s="30"/>
      <c r="S34" s="30"/>
      <c r="T34" s="30"/>
      <c r="U34" s="30"/>
      <c r="V34" s="30"/>
      <c r="W34" s="31"/>
      <c r="X34" s="29">
        <v>601</v>
      </c>
      <c r="Y34" s="29" t="s">
        <v>172</v>
      </c>
    </row>
    <row r="35" spans="1:25" ht="13.5">
      <c r="A35" s="29">
        <v>602</v>
      </c>
      <c r="B35" s="29" t="s">
        <v>173</v>
      </c>
      <c r="C35" s="30"/>
      <c r="D35" s="30"/>
      <c r="E35" s="30"/>
      <c r="F35" s="30"/>
      <c r="G35" s="30"/>
      <c r="H35" s="30"/>
      <c r="I35" s="30">
        <f t="shared" si="0"/>
        <v>0</v>
      </c>
      <c r="J35" s="30">
        <v>1687769</v>
      </c>
      <c r="K35" s="166">
        <f t="shared" si="1"/>
        <v>1687769</v>
      </c>
      <c r="L35" s="167"/>
      <c r="M35" s="168"/>
      <c r="N35" s="169">
        <f t="shared" si="2"/>
        <v>-1687769</v>
      </c>
      <c r="O35" s="30"/>
      <c r="P35" s="30">
        <f t="shared" si="3"/>
        <v>0</v>
      </c>
      <c r="Q35" s="30"/>
      <c r="R35" s="30"/>
      <c r="S35" s="30"/>
      <c r="T35" s="30"/>
      <c r="U35" s="30"/>
      <c r="V35" s="30"/>
      <c r="W35" s="31"/>
      <c r="X35" s="29">
        <v>602</v>
      </c>
      <c r="Y35" s="29" t="s">
        <v>173</v>
      </c>
    </row>
    <row r="36" spans="1:25" ht="13.5">
      <c r="A36" s="29">
        <v>605</v>
      </c>
      <c r="B36" s="29" t="s">
        <v>174</v>
      </c>
      <c r="C36" s="30"/>
      <c r="D36" s="30"/>
      <c r="E36" s="30"/>
      <c r="F36" s="30"/>
      <c r="G36" s="30"/>
      <c r="H36" s="30"/>
      <c r="I36" s="30">
        <f t="shared" si="0"/>
        <v>0</v>
      </c>
      <c r="J36" s="30"/>
      <c r="K36" s="166">
        <f t="shared" si="1"/>
        <v>0</v>
      </c>
      <c r="L36" s="167"/>
      <c r="M36" s="168"/>
      <c r="N36" s="169">
        <f t="shared" si="2"/>
        <v>0</v>
      </c>
      <c r="O36" s="30"/>
      <c r="P36" s="30">
        <f t="shared" si="3"/>
        <v>0</v>
      </c>
      <c r="Q36" s="30"/>
      <c r="R36" s="30"/>
      <c r="S36" s="30"/>
      <c r="T36" s="30"/>
      <c r="U36" s="30"/>
      <c r="V36" s="30"/>
      <c r="W36" s="31"/>
      <c r="X36" s="29">
        <v>605</v>
      </c>
      <c r="Y36" s="29" t="s">
        <v>174</v>
      </c>
    </row>
    <row r="37" spans="1:25" ht="13.5">
      <c r="A37" s="29">
        <v>608</v>
      </c>
      <c r="B37" s="29" t="s">
        <v>175</v>
      </c>
      <c r="C37" s="30"/>
      <c r="D37" s="30"/>
      <c r="E37" s="30"/>
      <c r="F37" s="30"/>
      <c r="G37" s="30"/>
      <c r="H37" s="30"/>
      <c r="I37" s="30">
        <f t="shared" si="0"/>
        <v>0</v>
      </c>
      <c r="J37" s="30"/>
      <c r="K37" s="166">
        <f t="shared" si="1"/>
        <v>0</v>
      </c>
      <c r="L37" s="167"/>
      <c r="M37" s="168"/>
      <c r="N37" s="169">
        <f t="shared" si="2"/>
        <v>0</v>
      </c>
      <c r="O37" s="30"/>
      <c r="P37" s="30">
        <f t="shared" si="3"/>
        <v>0</v>
      </c>
      <c r="Q37" s="30"/>
      <c r="R37" s="30"/>
      <c r="S37" s="30"/>
      <c r="T37" s="30"/>
      <c r="U37" s="30"/>
      <c r="V37" s="30"/>
      <c r="W37" s="31"/>
      <c r="X37" s="29">
        <v>608</v>
      </c>
      <c r="Y37" s="29" t="s">
        <v>175</v>
      </c>
    </row>
    <row r="38" spans="1:25" ht="13.5">
      <c r="A38" s="29">
        <v>613</v>
      </c>
      <c r="B38" s="29" t="s">
        <v>176</v>
      </c>
      <c r="C38" s="30"/>
      <c r="D38" s="30"/>
      <c r="E38" s="30"/>
      <c r="F38" s="30"/>
      <c r="G38" s="30"/>
      <c r="H38" s="30"/>
      <c r="I38" s="30">
        <f t="shared" ref="I38:I53" si="4">C38+D38+E38+F38+G38+H38</f>
        <v>0</v>
      </c>
      <c r="J38" s="30"/>
      <c r="K38" s="166">
        <f t="shared" si="1"/>
        <v>0</v>
      </c>
      <c r="L38" s="167"/>
      <c r="M38" s="168"/>
      <c r="N38" s="169">
        <f t="shared" si="2"/>
        <v>0</v>
      </c>
      <c r="O38" s="30"/>
      <c r="P38" s="30">
        <f t="shared" ref="P38:P53" si="5">Q38+R38+S38+T38+U38+V38</f>
        <v>0</v>
      </c>
      <c r="Q38" s="30"/>
      <c r="R38" s="30"/>
      <c r="S38" s="30"/>
      <c r="T38" s="30"/>
      <c r="U38" s="30"/>
      <c r="V38" s="30"/>
      <c r="W38" s="31"/>
      <c r="X38" s="29">
        <v>613</v>
      </c>
      <c r="Y38" s="29" t="s">
        <v>176</v>
      </c>
    </row>
    <row r="39" spans="1:25" ht="13.5">
      <c r="A39" s="29">
        <v>618</v>
      </c>
      <c r="B39" s="29" t="s">
        <v>177</v>
      </c>
      <c r="C39" s="30"/>
      <c r="D39" s="30"/>
      <c r="E39" s="30"/>
      <c r="F39" s="30"/>
      <c r="G39" s="30"/>
      <c r="H39" s="30"/>
      <c r="I39" s="30">
        <f t="shared" si="4"/>
        <v>0</v>
      </c>
      <c r="J39" s="30">
        <v>2035912</v>
      </c>
      <c r="K39" s="166">
        <f t="shared" si="1"/>
        <v>2035912</v>
      </c>
      <c r="L39" s="167"/>
      <c r="M39" s="168"/>
      <c r="N39" s="169">
        <f t="shared" si="2"/>
        <v>-2035912</v>
      </c>
      <c r="O39" s="30"/>
      <c r="P39" s="30">
        <f t="shared" si="5"/>
        <v>0</v>
      </c>
      <c r="Q39" s="30"/>
      <c r="R39" s="30"/>
      <c r="S39" s="30"/>
      <c r="T39" s="30"/>
      <c r="U39" s="30"/>
      <c r="V39" s="30"/>
      <c r="W39" s="31"/>
      <c r="X39" s="29">
        <v>618</v>
      </c>
      <c r="Y39" s="29" t="s">
        <v>177</v>
      </c>
    </row>
    <row r="40" spans="1:25" ht="13.5">
      <c r="A40" s="29">
        <v>628</v>
      </c>
      <c r="B40" s="29" t="s">
        <v>178</v>
      </c>
      <c r="C40" s="30"/>
      <c r="D40" s="30"/>
      <c r="E40" s="30"/>
      <c r="F40" s="30"/>
      <c r="G40" s="30"/>
      <c r="H40" s="30"/>
      <c r="I40" s="30">
        <f t="shared" si="4"/>
        <v>0</v>
      </c>
      <c r="J40" s="30"/>
      <c r="K40" s="166">
        <f t="shared" si="1"/>
        <v>0</v>
      </c>
      <c r="L40" s="167"/>
      <c r="M40" s="168"/>
      <c r="N40" s="169">
        <f t="shared" si="2"/>
        <v>0</v>
      </c>
      <c r="O40" s="30"/>
      <c r="P40" s="30">
        <f t="shared" si="5"/>
        <v>0</v>
      </c>
      <c r="Q40" s="30"/>
      <c r="R40" s="30"/>
      <c r="S40" s="30"/>
      <c r="T40" s="30"/>
      <c r="U40" s="30"/>
      <c r="V40" s="30"/>
      <c r="W40" s="31"/>
      <c r="X40" s="29">
        <v>628</v>
      </c>
      <c r="Y40" s="29" t="s">
        <v>178</v>
      </c>
    </row>
    <row r="41" spans="1:25" ht="13.5">
      <c r="A41" s="29">
        <v>634</v>
      </c>
      <c r="B41" s="29" t="s">
        <v>179</v>
      </c>
      <c r="C41" s="30"/>
      <c r="D41" s="30"/>
      <c r="E41" s="30"/>
      <c r="F41" s="30"/>
      <c r="G41" s="30"/>
      <c r="H41" s="30"/>
      <c r="I41" s="30">
        <f t="shared" si="4"/>
        <v>0</v>
      </c>
      <c r="J41" s="30"/>
      <c r="K41" s="166">
        <f t="shared" si="1"/>
        <v>0</v>
      </c>
      <c r="L41" s="167"/>
      <c r="M41" s="168"/>
      <c r="N41" s="169">
        <f t="shared" si="2"/>
        <v>0</v>
      </c>
      <c r="O41" s="30"/>
      <c r="P41" s="30">
        <f t="shared" si="5"/>
        <v>0</v>
      </c>
      <c r="Q41" s="30"/>
      <c r="R41" s="30"/>
      <c r="S41" s="30"/>
      <c r="T41" s="30"/>
      <c r="U41" s="30"/>
      <c r="V41" s="30"/>
      <c r="W41" s="31"/>
      <c r="X41" s="29">
        <v>634</v>
      </c>
      <c r="Y41" s="29" t="s">
        <v>179</v>
      </c>
    </row>
    <row r="42" spans="1:25" ht="13.5">
      <c r="A42" s="29">
        <v>641</v>
      </c>
      <c r="B42" s="29" t="s">
        <v>125</v>
      </c>
      <c r="C42" s="30"/>
      <c r="D42" s="30"/>
      <c r="E42" s="30"/>
      <c r="F42" s="30"/>
      <c r="G42" s="30"/>
      <c r="H42" s="30"/>
      <c r="I42" s="30">
        <f t="shared" si="4"/>
        <v>0</v>
      </c>
      <c r="J42" s="30">
        <v>8284000</v>
      </c>
      <c r="K42" s="166">
        <f t="shared" si="1"/>
        <v>8284000</v>
      </c>
      <c r="L42" s="167"/>
      <c r="M42" s="168"/>
      <c r="N42" s="169">
        <f t="shared" si="2"/>
        <v>-8284000</v>
      </c>
      <c r="O42" s="30"/>
      <c r="P42" s="30">
        <f t="shared" si="5"/>
        <v>0</v>
      </c>
      <c r="Q42" s="30"/>
      <c r="R42" s="30"/>
      <c r="S42" s="30"/>
      <c r="T42" s="30"/>
      <c r="U42" s="30"/>
      <c r="V42" s="30"/>
      <c r="W42" s="31"/>
      <c r="X42" s="29">
        <v>641</v>
      </c>
      <c r="Y42" s="29" t="s">
        <v>125</v>
      </c>
    </row>
    <row r="43" spans="1:25" ht="13.5">
      <c r="A43" s="29">
        <v>644</v>
      </c>
      <c r="B43" s="29" t="s">
        <v>180</v>
      </c>
      <c r="C43" s="30"/>
      <c r="D43" s="30"/>
      <c r="E43" s="30"/>
      <c r="F43" s="30"/>
      <c r="G43" s="30"/>
      <c r="H43" s="30"/>
      <c r="I43" s="30">
        <f t="shared" si="4"/>
        <v>0</v>
      </c>
      <c r="J43" s="30">
        <v>1771393</v>
      </c>
      <c r="K43" s="166">
        <f t="shared" si="1"/>
        <v>1771393</v>
      </c>
      <c r="L43" s="167"/>
      <c r="M43" s="168"/>
      <c r="N43" s="169">
        <f t="shared" si="2"/>
        <v>-1771393</v>
      </c>
      <c r="O43" s="30"/>
      <c r="P43" s="30">
        <f t="shared" si="5"/>
        <v>0</v>
      </c>
      <c r="Q43" s="30"/>
      <c r="R43" s="30"/>
      <c r="S43" s="30"/>
      <c r="T43" s="30"/>
      <c r="U43" s="30"/>
      <c r="V43" s="30"/>
      <c r="W43" s="31"/>
      <c r="X43" s="29">
        <v>644</v>
      </c>
      <c r="Y43" s="29" t="s">
        <v>180</v>
      </c>
    </row>
    <row r="44" spans="1:25" ht="13.5">
      <c r="A44" s="29">
        <v>657</v>
      </c>
      <c r="B44" s="29" t="s">
        <v>181</v>
      </c>
      <c r="C44" s="30"/>
      <c r="D44" s="30"/>
      <c r="E44" s="30"/>
      <c r="F44" s="30"/>
      <c r="G44" s="30"/>
      <c r="H44" s="30"/>
      <c r="I44" s="30">
        <f t="shared" si="4"/>
        <v>0</v>
      </c>
      <c r="J44" s="30">
        <v>2355999</v>
      </c>
      <c r="K44" s="166">
        <f t="shared" si="1"/>
        <v>2355999</v>
      </c>
      <c r="L44" s="167"/>
      <c r="M44" s="168"/>
      <c r="N44" s="169">
        <f t="shared" si="2"/>
        <v>-2355999</v>
      </c>
      <c r="O44" s="30"/>
      <c r="P44" s="30">
        <f t="shared" si="5"/>
        <v>0</v>
      </c>
      <c r="Q44" s="30"/>
      <c r="R44" s="30"/>
      <c r="S44" s="30"/>
      <c r="T44" s="30"/>
      <c r="U44" s="30"/>
      <c r="V44" s="30"/>
      <c r="W44" s="31"/>
      <c r="X44" s="29">
        <v>657</v>
      </c>
      <c r="Y44" s="29" t="s">
        <v>181</v>
      </c>
    </row>
    <row r="45" spans="1:25" ht="13.5">
      <c r="A45" s="29">
        <v>667</v>
      </c>
      <c r="B45" s="29" t="s">
        <v>182</v>
      </c>
      <c r="C45" s="30"/>
      <c r="D45" s="30"/>
      <c r="E45" s="30"/>
      <c r="F45" s="30"/>
      <c r="G45" s="30"/>
      <c r="H45" s="30"/>
      <c r="I45" s="30">
        <f t="shared" si="4"/>
        <v>0</v>
      </c>
      <c r="J45" s="30">
        <v>353884.48</v>
      </c>
      <c r="K45" s="166">
        <f t="shared" si="1"/>
        <v>353884.48</v>
      </c>
      <c r="L45" s="167"/>
      <c r="M45" s="168"/>
      <c r="N45" s="169">
        <f t="shared" si="2"/>
        <v>-353884.48</v>
      </c>
      <c r="O45" s="30"/>
      <c r="P45" s="30">
        <f t="shared" si="5"/>
        <v>0</v>
      </c>
      <c r="Q45" s="30"/>
      <c r="R45" s="30"/>
      <c r="S45" s="30"/>
      <c r="T45" s="30"/>
      <c r="U45" s="30"/>
      <c r="V45" s="30"/>
      <c r="W45" s="31"/>
      <c r="X45" s="29">
        <v>667</v>
      </c>
      <c r="Y45" s="29" t="s">
        <v>182</v>
      </c>
    </row>
    <row r="46" spans="1:25" ht="13.5">
      <c r="A46" s="29">
        <v>669</v>
      </c>
      <c r="B46" s="29" t="s">
        <v>183</v>
      </c>
      <c r="C46" s="30"/>
      <c r="D46" s="30"/>
      <c r="E46" s="30"/>
      <c r="F46" s="30"/>
      <c r="G46" s="30"/>
      <c r="H46" s="30"/>
      <c r="I46" s="30">
        <f t="shared" si="4"/>
        <v>0</v>
      </c>
      <c r="J46" s="30"/>
      <c r="K46" s="166">
        <f t="shared" si="1"/>
        <v>0</v>
      </c>
      <c r="L46" s="167"/>
      <c r="M46" s="168"/>
      <c r="N46" s="169">
        <f t="shared" si="2"/>
        <v>0</v>
      </c>
      <c r="O46" s="30"/>
      <c r="P46" s="30">
        <f t="shared" si="5"/>
        <v>0</v>
      </c>
      <c r="Q46" s="30"/>
      <c r="R46" s="30"/>
      <c r="S46" s="30"/>
      <c r="T46" s="30"/>
      <c r="U46" s="30"/>
      <c r="V46" s="30"/>
      <c r="W46" s="31"/>
      <c r="X46" s="29">
        <v>669</v>
      </c>
      <c r="Y46" s="29" t="s">
        <v>183</v>
      </c>
    </row>
    <row r="47" spans="1:25" ht="13.5">
      <c r="A47" s="29">
        <v>6811</v>
      </c>
      <c r="B47" s="29" t="s">
        <v>184</v>
      </c>
      <c r="C47" s="30"/>
      <c r="D47" s="30"/>
      <c r="E47" s="30"/>
      <c r="F47" s="30"/>
      <c r="G47" s="30"/>
      <c r="H47" s="30"/>
      <c r="I47" s="30">
        <f t="shared" si="4"/>
        <v>0</v>
      </c>
      <c r="J47" s="30"/>
      <c r="K47" s="166">
        <f t="shared" si="1"/>
        <v>0</v>
      </c>
      <c r="L47" s="167"/>
      <c r="M47" s="168"/>
      <c r="N47" s="169">
        <f t="shared" si="2"/>
        <v>0</v>
      </c>
      <c r="O47" s="30"/>
      <c r="P47" s="30">
        <f t="shared" si="5"/>
        <v>0</v>
      </c>
      <c r="Q47" s="30"/>
      <c r="R47" s="30"/>
      <c r="S47" s="30"/>
      <c r="T47" s="30"/>
      <c r="U47" s="30"/>
      <c r="V47" s="30"/>
      <c r="W47" s="31"/>
      <c r="X47" s="29">
        <v>6811</v>
      </c>
      <c r="Y47" s="29" t="s">
        <v>184</v>
      </c>
    </row>
    <row r="48" spans="1:25" ht="13.5">
      <c r="A48" s="29">
        <v>69</v>
      </c>
      <c r="B48" s="29" t="s">
        <v>108</v>
      </c>
      <c r="C48" s="30"/>
      <c r="D48" s="30"/>
      <c r="E48" s="30"/>
      <c r="F48" s="30"/>
      <c r="G48" s="30"/>
      <c r="H48" s="30"/>
      <c r="I48" s="30">
        <f t="shared" si="4"/>
        <v>0</v>
      </c>
      <c r="J48" s="30"/>
      <c r="K48" s="166">
        <f t="shared" si="1"/>
        <v>0</v>
      </c>
      <c r="L48" s="167"/>
      <c r="M48" s="168"/>
      <c r="N48" s="169">
        <f t="shared" si="2"/>
        <v>0</v>
      </c>
      <c r="O48" s="30"/>
      <c r="P48" s="30">
        <f t="shared" si="5"/>
        <v>0</v>
      </c>
      <c r="Q48" s="30"/>
      <c r="R48" s="30"/>
      <c r="S48" s="30"/>
      <c r="T48" s="30"/>
      <c r="U48" s="30"/>
      <c r="V48" s="30"/>
      <c r="W48" s="31"/>
      <c r="X48" s="29">
        <v>69</v>
      </c>
      <c r="Y48" s="29" t="s">
        <v>108</v>
      </c>
    </row>
    <row r="49" spans="1:25" ht="13.5">
      <c r="A49" s="29">
        <v>701</v>
      </c>
      <c r="B49" s="29" t="s">
        <v>185</v>
      </c>
      <c r="C49" s="30"/>
      <c r="D49" s="30"/>
      <c r="E49" s="30"/>
      <c r="F49" s="30"/>
      <c r="G49" s="30"/>
      <c r="H49" s="30"/>
      <c r="I49" s="30">
        <f t="shared" si="4"/>
        <v>0</v>
      </c>
      <c r="J49" s="30"/>
      <c r="K49" s="166">
        <f t="shared" si="1"/>
        <v>-77312937</v>
      </c>
      <c r="L49" s="167"/>
      <c r="M49" s="168"/>
      <c r="N49" s="169">
        <f t="shared" si="2"/>
        <v>77312937</v>
      </c>
      <c r="O49" s="30">
        <v>77312937</v>
      </c>
      <c r="P49" s="30">
        <f t="shared" si="5"/>
        <v>0</v>
      </c>
      <c r="Q49" s="30"/>
      <c r="R49" s="30"/>
      <c r="S49" s="30"/>
      <c r="T49" s="30"/>
      <c r="U49" s="30"/>
      <c r="V49" s="30"/>
      <c r="W49" s="31"/>
      <c r="X49" s="29">
        <v>701</v>
      </c>
      <c r="Y49" s="29" t="s">
        <v>185</v>
      </c>
    </row>
    <row r="50" spans="1:25" ht="13.5">
      <c r="A50" s="29">
        <v>767</v>
      </c>
      <c r="B50" s="29" t="s">
        <v>187</v>
      </c>
      <c r="C50" s="30"/>
      <c r="D50" s="30"/>
      <c r="E50" s="30"/>
      <c r="F50" s="30"/>
      <c r="G50" s="30"/>
      <c r="H50" s="30"/>
      <c r="I50" s="30">
        <f t="shared" si="4"/>
        <v>0</v>
      </c>
      <c r="J50" s="30"/>
      <c r="K50" s="166">
        <f t="shared" si="1"/>
        <v>-6407.19</v>
      </c>
      <c r="L50" s="167"/>
      <c r="M50" s="168"/>
      <c r="N50" s="169">
        <f t="shared" si="2"/>
        <v>6407.19</v>
      </c>
      <c r="O50" s="30">
        <v>6407.19</v>
      </c>
      <c r="P50" s="30">
        <f t="shared" si="5"/>
        <v>0</v>
      </c>
      <c r="Q50" s="30"/>
      <c r="R50" s="30"/>
      <c r="S50" s="30"/>
      <c r="T50" s="30"/>
      <c r="U50" s="30"/>
      <c r="V50" s="30"/>
      <c r="W50" s="31"/>
      <c r="X50" s="29">
        <v>767</v>
      </c>
      <c r="Y50" s="29" t="s">
        <v>187</v>
      </c>
    </row>
    <row r="51" spans="1:25" ht="13.5">
      <c r="A51" s="29">
        <v>768</v>
      </c>
      <c r="B51" s="29" t="s">
        <v>188</v>
      </c>
      <c r="C51" s="30"/>
      <c r="D51" s="30"/>
      <c r="E51" s="30"/>
      <c r="F51" s="30"/>
      <c r="G51" s="30"/>
      <c r="H51" s="30"/>
      <c r="I51" s="30">
        <f>C51+D51+E51+F51+G51+H51</f>
        <v>0</v>
      </c>
      <c r="J51" s="30"/>
      <c r="K51" s="166">
        <f>(I51+J51)-(O51+P51)</f>
        <v>0</v>
      </c>
      <c r="L51" s="167"/>
      <c r="M51" s="168"/>
      <c r="N51" s="169">
        <f>(O51+P51)-(I51+J51)</f>
        <v>0</v>
      </c>
      <c r="O51" s="30"/>
      <c r="P51" s="30">
        <f>Q51+R51+S51+T51+U51+V51</f>
        <v>0</v>
      </c>
      <c r="Q51" s="30"/>
      <c r="R51" s="30"/>
      <c r="S51" s="30"/>
      <c r="T51" s="30"/>
      <c r="U51" s="30"/>
      <c r="V51" s="30"/>
      <c r="W51" s="31"/>
      <c r="X51" s="29"/>
      <c r="Y51" s="29"/>
    </row>
    <row r="52" spans="1:25" ht="13.5">
      <c r="A52" s="29">
        <v>769</v>
      </c>
      <c r="B52" s="29" t="s">
        <v>186</v>
      </c>
      <c r="C52" s="30"/>
      <c r="D52" s="30"/>
      <c r="E52" s="30"/>
      <c r="F52" s="30"/>
      <c r="G52" s="30"/>
      <c r="H52" s="30"/>
      <c r="I52" s="30">
        <f>C52+D52+E52+F52+G52+H52</f>
        <v>0</v>
      </c>
      <c r="J52" s="30"/>
      <c r="K52" s="166">
        <f>(I52+J52)-(O52+P52)</f>
        <v>0</v>
      </c>
      <c r="L52" s="167"/>
      <c r="M52" s="168"/>
      <c r="N52" s="169">
        <f>(O52+P52)-(I52+J52)</f>
        <v>0</v>
      </c>
      <c r="O52" s="30"/>
      <c r="P52" s="30">
        <f>Q52+R52+S52+T52+U52+V52</f>
        <v>0</v>
      </c>
      <c r="Q52" s="30"/>
      <c r="R52" s="30"/>
      <c r="S52" s="30"/>
      <c r="T52" s="30"/>
      <c r="U52" s="30"/>
      <c r="V52" s="30"/>
      <c r="W52" s="31"/>
      <c r="X52" s="29"/>
      <c r="Y52" s="29"/>
    </row>
    <row r="53" spans="1:25" ht="14.25" thickBot="1">
      <c r="A53" s="29"/>
      <c r="B53" s="29" t="s">
        <v>189</v>
      </c>
      <c r="C53" s="30">
        <f t="shared" ref="C53:H53" si="6">SUM(C3:C52)</f>
        <v>44417678.079999998</v>
      </c>
      <c r="D53" s="30">
        <f t="shared" si="6"/>
        <v>0</v>
      </c>
      <c r="E53" s="30">
        <f t="shared" si="6"/>
        <v>0</v>
      </c>
      <c r="F53" s="30">
        <f t="shared" si="6"/>
        <v>0</v>
      </c>
      <c r="G53" s="30">
        <f t="shared" si="6"/>
        <v>0</v>
      </c>
      <c r="H53" s="30">
        <f t="shared" si="6"/>
        <v>0</v>
      </c>
      <c r="I53" s="30">
        <f t="shared" si="4"/>
        <v>44417678.079999998</v>
      </c>
      <c r="J53" s="30">
        <f t="shared" ref="J53:O53" si="7">SUM(J3:J52)</f>
        <v>840893138.10000002</v>
      </c>
      <c r="K53" s="30">
        <f t="shared" si="7"/>
        <v>-0.26000002264936484</v>
      </c>
      <c r="L53" s="32">
        <f t="shared" si="7"/>
        <v>28101331</v>
      </c>
      <c r="M53" s="33">
        <f t="shared" si="7"/>
        <v>28101331</v>
      </c>
      <c r="N53" s="30">
        <f t="shared" si="7"/>
        <v>0.26000002264936484</v>
      </c>
      <c r="O53" s="30">
        <f t="shared" si="7"/>
        <v>840893138.34000003</v>
      </c>
      <c r="P53" s="30">
        <f t="shared" si="5"/>
        <v>44417678.100000001</v>
      </c>
      <c r="Q53" s="30">
        <f t="shared" ref="Q53:V53" si="8">SUM(Q3:Q52)</f>
        <v>0</v>
      </c>
      <c r="R53" s="30">
        <f t="shared" si="8"/>
        <v>0</v>
      </c>
      <c r="S53" s="30">
        <f t="shared" si="8"/>
        <v>0</v>
      </c>
      <c r="T53" s="30">
        <f t="shared" si="8"/>
        <v>0</v>
      </c>
      <c r="U53" s="30">
        <f t="shared" si="8"/>
        <v>0</v>
      </c>
      <c r="V53" s="30">
        <f t="shared" si="8"/>
        <v>44417678.100000001</v>
      </c>
      <c r="W53" s="31"/>
      <c r="X53" s="29"/>
      <c r="Y53" s="29" t="s">
        <v>189</v>
      </c>
    </row>
    <row r="54" spans="1:25" s="34" customFormat="1">
      <c r="C54" s="35">
        <f>C53-V53</f>
        <v>-2.0000003278255463E-2</v>
      </c>
      <c r="D54" s="35">
        <f>D53-U53</f>
        <v>0</v>
      </c>
      <c r="E54" s="35">
        <f>E53-T53</f>
        <v>0</v>
      </c>
      <c r="F54" s="35">
        <f>F53-S53</f>
        <v>0</v>
      </c>
      <c r="G54" s="35">
        <f>G53-R53</f>
        <v>0</v>
      </c>
      <c r="H54" s="35">
        <f>H53-Q53</f>
        <v>0</v>
      </c>
      <c r="I54" s="35">
        <f>I53-P53</f>
        <v>-2.0000003278255463E-2</v>
      </c>
      <c r="J54" s="35">
        <f>J53-O53</f>
        <v>-0.24000000953674316</v>
      </c>
      <c r="N54" s="36"/>
      <c r="O54" s="35"/>
    </row>
    <row r="55" spans="1:25" ht="13.5">
      <c r="K55" s="37"/>
      <c r="M55" s="35">
        <f>M53-L53</f>
        <v>0</v>
      </c>
      <c r="N55" s="35"/>
      <c r="O55" s="35"/>
    </row>
    <row r="56" spans="1:25">
      <c r="I56" s="38"/>
      <c r="K56" s="39"/>
      <c r="N56" s="40"/>
    </row>
    <row r="57" spans="1:25">
      <c r="I57" s="38"/>
      <c r="N57" s="40"/>
    </row>
    <row r="58" spans="1:25">
      <c r="I58" s="38"/>
      <c r="L58" s="40"/>
      <c r="M58" s="40"/>
      <c r="N58" s="40"/>
    </row>
    <row r="59" spans="1:25">
      <c r="N59" s="40"/>
    </row>
  </sheetData>
  <phoneticPr fontId="11" type="noConversion"/>
  <pageMargins left="0.75" right="0.75" top="0.75" bottom="0.75" header="0.5" footer="0.5"/>
  <pageSetup paperSize="9" orientation="portrait" horizontalDpi="300" verticalDpi="300" r:id="rId1"/>
  <headerFooter alignWithMargins="0"/>
  <ignoredErrors>
    <ignoredError sqref="I53:P5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B1:K58"/>
  <sheetViews>
    <sheetView topLeftCell="A19" workbookViewId="0">
      <selection activeCell="H56" sqref="H56"/>
    </sheetView>
  </sheetViews>
  <sheetFormatPr defaultRowHeight="12.75"/>
  <cols>
    <col min="1" max="1" width="3.7109375" style="80" customWidth="1"/>
    <col min="2" max="3" width="9.140625" style="80"/>
    <col min="4" max="4" width="9.28515625" style="80" customWidth="1"/>
    <col min="5" max="5" width="11.42578125" style="80" customWidth="1"/>
    <col min="6" max="6" width="12.85546875" style="80" customWidth="1"/>
    <col min="7" max="7" width="5.42578125" style="80" customWidth="1"/>
    <col min="8" max="8" width="9.28515625" style="80" bestFit="1" customWidth="1"/>
    <col min="9" max="9" width="9.140625" style="80"/>
    <col min="10" max="10" width="3.140625" style="80" customWidth="1"/>
    <col min="11" max="11" width="9.140625" style="80"/>
    <col min="12" max="12" width="1.85546875" style="80" customWidth="1"/>
    <col min="13" max="16384" width="9.140625" style="80"/>
  </cols>
  <sheetData>
    <row r="1" spans="2:11" s="45" customFormat="1" ht="6.75" customHeight="1"/>
    <row r="2" spans="2:11" s="45" customFormat="1">
      <c r="B2" s="46"/>
      <c r="C2" s="47"/>
      <c r="D2" s="47"/>
      <c r="E2" s="47"/>
      <c r="F2" s="47"/>
      <c r="G2" s="47"/>
      <c r="H2" s="47"/>
      <c r="I2" s="47"/>
      <c r="J2" s="47"/>
      <c r="K2" s="48"/>
    </row>
    <row r="3" spans="2:11" s="55" customFormat="1" ht="21" customHeight="1">
      <c r="B3" s="49"/>
      <c r="C3" s="50" t="s">
        <v>228</v>
      </c>
      <c r="D3" s="50"/>
      <c r="E3" s="50"/>
      <c r="F3" s="171" t="s">
        <v>519</v>
      </c>
      <c r="G3" s="52"/>
      <c r="H3" s="53"/>
      <c r="I3" s="51"/>
      <c r="J3" s="50"/>
      <c r="K3" s="54"/>
    </row>
    <row r="4" spans="2:11" s="55" customFormat="1" ht="14.1" customHeight="1">
      <c r="B4" s="49"/>
      <c r="C4" s="50" t="s">
        <v>95</v>
      </c>
      <c r="D4" s="50"/>
      <c r="E4" s="50"/>
      <c r="F4" s="223" t="s">
        <v>522</v>
      </c>
      <c r="G4" s="56"/>
      <c r="H4" s="57"/>
      <c r="I4" s="58"/>
      <c r="J4" s="58"/>
      <c r="K4" s="54"/>
    </row>
    <row r="5" spans="2:11" s="55" customFormat="1" ht="14.1" customHeight="1">
      <c r="B5" s="49"/>
      <c r="C5" s="50" t="s">
        <v>6</v>
      </c>
      <c r="D5" s="50"/>
      <c r="E5" s="50"/>
      <c r="F5" s="224" t="s">
        <v>451</v>
      </c>
      <c r="G5" s="51"/>
      <c r="H5" s="51"/>
      <c r="I5" s="51"/>
      <c r="J5" s="51"/>
      <c r="K5" s="54"/>
    </row>
    <row r="6" spans="2:11" s="55" customFormat="1" ht="14.1" customHeight="1">
      <c r="B6" s="49"/>
      <c r="C6" s="50"/>
      <c r="D6" s="50"/>
      <c r="E6" s="50"/>
      <c r="F6" s="225"/>
      <c r="G6" s="50"/>
      <c r="H6" s="440" t="s">
        <v>234</v>
      </c>
      <c r="I6" s="440"/>
      <c r="J6" s="58"/>
      <c r="K6" s="54"/>
    </row>
    <row r="7" spans="2:11" s="55" customFormat="1" ht="14.1" customHeight="1">
      <c r="B7" s="49"/>
      <c r="C7" s="50" t="s">
        <v>0</v>
      </c>
      <c r="D7" s="50"/>
      <c r="E7" s="50"/>
      <c r="F7" s="226" t="s">
        <v>523</v>
      </c>
      <c r="G7" s="60"/>
      <c r="H7" s="50"/>
      <c r="I7" s="50"/>
      <c r="J7" s="50"/>
      <c r="K7" s="54"/>
    </row>
    <row r="8" spans="2:11" s="55" customFormat="1" ht="14.1" customHeight="1">
      <c r="B8" s="49"/>
      <c r="C8" s="50" t="s">
        <v>1</v>
      </c>
      <c r="D8" s="50"/>
      <c r="E8" s="50"/>
      <c r="F8" s="224"/>
      <c r="G8" s="61"/>
      <c r="H8" s="50"/>
      <c r="I8" s="50"/>
      <c r="J8" s="50"/>
      <c r="K8" s="54"/>
    </row>
    <row r="9" spans="2:11" s="55" customFormat="1" ht="14.1" customHeight="1">
      <c r="B9" s="49"/>
      <c r="C9" s="50"/>
      <c r="D9" s="50"/>
      <c r="E9" s="50"/>
      <c r="F9" s="225"/>
      <c r="G9" s="50"/>
      <c r="H9" s="50"/>
      <c r="I9" s="50"/>
      <c r="J9" s="50"/>
      <c r="K9" s="54"/>
    </row>
    <row r="10" spans="2:11" s="55" customFormat="1" ht="14.1" customHeight="1">
      <c r="B10" s="49"/>
      <c r="C10" s="50" t="s">
        <v>32</v>
      </c>
      <c r="D10" s="50"/>
      <c r="E10" s="50"/>
      <c r="F10" s="223" t="s">
        <v>524</v>
      </c>
      <c r="G10" s="51"/>
      <c r="H10" s="51"/>
      <c r="I10" s="51"/>
      <c r="J10" s="51"/>
      <c r="K10" s="54"/>
    </row>
    <row r="11" spans="2:11" s="55" customFormat="1" ht="14.1" customHeight="1">
      <c r="B11" s="49"/>
      <c r="C11" s="50"/>
      <c r="D11" s="50"/>
      <c r="E11" s="50"/>
      <c r="F11" s="224"/>
      <c r="G11" s="59"/>
      <c r="H11" s="59"/>
      <c r="I11" s="59"/>
      <c r="J11" s="59"/>
      <c r="K11" s="54"/>
    </row>
    <row r="12" spans="2:11" s="55" customFormat="1" ht="14.1" customHeight="1">
      <c r="B12" s="49"/>
      <c r="C12" s="50"/>
      <c r="D12" s="50"/>
      <c r="E12" s="50"/>
      <c r="F12" s="224"/>
      <c r="G12" s="59"/>
      <c r="H12" s="59"/>
      <c r="I12" s="59"/>
      <c r="J12" s="59"/>
      <c r="K12" s="54"/>
    </row>
    <row r="13" spans="2:11" s="65" customFormat="1">
      <c r="B13" s="62"/>
      <c r="C13" s="63"/>
      <c r="D13" s="63"/>
      <c r="E13" s="63"/>
      <c r="F13" s="63"/>
      <c r="G13" s="63"/>
      <c r="H13" s="63"/>
      <c r="I13" s="63"/>
      <c r="J13" s="63"/>
      <c r="K13" s="64"/>
    </row>
    <row r="14" spans="2:11" s="65" customFormat="1">
      <c r="B14" s="62"/>
      <c r="C14" s="63"/>
      <c r="D14" s="63"/>
      <c r="E14" s="63"/>
      <c r="F14" s="63"/>
      <c r="G14" s="63"/>
      <c r="H14" s="63"/>
      <c r="I14" s="63"/>
      <c r="J14" s="63"/>
      <c r="K14" s="64"/>
    </row>
    <row r="15" spans="2:11" s="65" customFormat="1">
      <c r="B15" s="62"/>
      <c r="C15" s="63"/>
      <c r="D15" s="63"/>
      <c r="E15" s="63"/>
      <c r="F15" s="63"/>
      <c r="G15" s="63"/>
      <c r="H15" s="63"/>
      <c r="I15" s="63"/>
      <c r="J15" s="63"/>
      <c r="K15" s="64"/>
    </row>
    <row r="16" spans="2:11" s="65" customFormat="1">
      <c r="B16" s="62"/>
      <c r="C16" s="63"/>
      <c r="D16" s="63"/>
      <c r="E16" s="63"/>
      <c r="F16" s="63"/>
      <c r="G16" s="63"/>
      <c r="H16" s="63"/>
      <c r="I16" s="63"/>
      <c r="J16" s="63"/>
      <c r="K16" s="64"/>
    </row>
    <row r="17" spans="2:11" s="65" customFormat="1">
      <c r="B17" s="62"/>
      <c r="C17" s="63"/>
      <c r="D17" s="63"/>
      <c r="E17" s="63"/>
      <c r="F17" s="63"/>
      <c r="G17" s="63"/>
      <c r="H17" s="63"/>
      <c r="I17" s="63"/>
      <c r="J17" s="63"/>
      <c r="K17" s="64"/>
    </row>
    <row r="18" spans="2:11" s="65" customFormat="1">
      <c r="B18" s="62"/>
      <c r="C18" s="63"/>
      <c r="D18" s="63"/>
      <c r="E18" s="63"/>
      <c r="F18" s="63"/>
      <c r="G18" s="63"/>
      <c r="H18" s="63"/>
      <c r="I18" s="63"/>
      <c r="J18" s="63"/>
      <c r="K18" s="64"/>
    </row>
    <row r="19" spans="2:11" s="65" customFormat="1">
      <c r="B19" s="62"/>
      <c r="C19" s="63"/>
      <c r="D19" s="63"/>
      <c r="E19" s="63"/>
      <c r="F19" s="63"/>
      <c r="G19" s="63"/>
      <c r="H19" s="63"/>
      <c r="I19" s="63"/>
      <c r="J19" s="63"/>
      <c r="K19" s="64"/>
    </row>
    <row r="20" spans="2:11" s="65" customFormat="1">
      <c r="B20" s="62"/>
      <c r="C20" s="63"/>
      <c r="D20" s="63"/>
      <c r="E20" s="63"/>
      <c r="F20" s="63"/>
      <c r="G20" s="63"/>
      <c r="H20" s="63"/>
      <c r="I20" s="63"/>
      <c r="J20" s="63"/>
      <c r="K20" s="64"/>
    </row>
    <row r="21" spans="2:11" s="65" customFormat="1">
      <c r="B21" s="62"/>
      <c r="D21" s="63"/>
      <c r="E21" s="63"/>
      <c r="F21" s="63"/>
      <c r="G21" s="63"/>
      <c r="H21" s="63"/>
      <c r="I21" s="63"/>
      <c r="J21" s="63"/>
      <c r="K21" s="64"/>
    </row>
    <row r="22" spans="2:11" s="65" customFormat="1">
      <c r="B22" s="62"/>
      <c r="C22" s="63"/>
      <c r="D22" s="63"/>
      <c r="E22" s="63"/>
      <c r="F22" s="63"/>
      <c r="G22" s="63"/>
      <c r="H22" s="63"/>
      <c r="I22" s="63"/>
      <c r="J22" s="63"/>
      <c r="K22" s="64"/>
    </row>
    <row r="23" spans="2:11" s="65" customFormat="1">
      <c r="B23" s="62"/>
      <c r="C23" s="63"/>
      <c r="D23" s="63"/>
      <c r="E23" s="63"/>
      <c r="F23" s="63"/>
      <c r="G23" s="63"/>
      <c r="H23" s="63"/>
      <c r="I23" s="63"/>
      <c r="J23" s="63"/>
      <c r="K23" s="64"/>
    </row>
    <row r="24" spans="2:11" s="65" customFormat="1">
      <c r="B24" s="62"/>
      <c r="C24" s="63"/>
      <c r="D24" s="63"/>
      <c r="E24" s="63"/>
      <c r="F24" s="63"/>
      <c r="G24" s="63"/>
      <c r="H24" s="63"/>
      <c r="I24" s="63"/>
      <c r="J24" s="63"/>
      <c r="K24" s="64"/>
    </row>
    <row r="25" spans="2:11" s="66" customFormat="1" ht="33.75">
      <c r="B25" s="441" t="s">
        <v>7</v>
      </c>
      <c r="C25" s="442"/>
      <c r="D25" s="442"/>
      <c r="E25" s="442"/>
      <c r="F25" s="442"/>
      <c r="G25" s="442"/>
      <c r="H25" s="442"/>
      <c r="I25" s="442"/>
      <c r="J25" s="442"/>
      <c r="K25" s="443"/>
    </row>
    <row r="26" spans="2:11" s="65" customFormat="1">
      <c r="B26" s="67"/>
      <c r="C26" s="444" t="s">
        <v>77</v>
      </c>
      <c r="D26" s="444"/>
      <c r="E26" s="444"/>
      <c r="F26" s="444"/>
      <c r="G26" s="444"/>
      <c r="H26" s="444"/>
      <c r="I26" s="444"/>
      <c r="J26" s="444"/>
      <c r="K26" s="64"/>
    </row>
    <row r="27" spans="2:11" s="65" customFormat="1">
      <c r="B27" s="62"/>
      <c r="C27" s="444" t="s">
        <v>78</v>
      </c>
      <c r="D27" s="444"/>
      <c r="E27" s="444"/>
      <c r="F27" s="444"/>
      <c r="G27" s="444"/>
      <c r="H27" s="444"/>
      <c r="I27" s="444"/>
      <c r="J27" s="444"/>
      <c r="K27" s="64"/>
    </row>
    <row r="28" spans="2:11" s="65" customFormat="1">
      <c r="B28" s="62"/>
      <c r="C28" s="63"/>
      <c r="D28" s="63"/>
      <c r="E28" s="63"/>
      <c r="F28" s="63"/>
      <c r="G28" s="63"/>
      <c r="H28" s="63"/>
      <c r="I28" s="63"/>
      <c r="J28" s="63"/>
      <c r="K28" s="64"/>
    </row>
    <row r="29" spans="2:11" s="65" customFormat="1">
      <c r="B29" s="62"/>
      <c r="C29" s="63"/>
      <c r="D29" s="63"/>
      <c r="E29" s="63"/>
      <c r="F29" s="63"/>
      <c r="G29" s="63"/>
      <c r="H29" s="63"/>
      <c r="I29" s="63"/>
      <c r="J29" s="63"/>
      <c r="K29" s="64"/>
    </row>
    <row r="30" spans="2:11" s="71" customFormat="1" ht="33.75">
      <c r="B30" s="62"/>
      <c r="C30" s="63"/>
      <c r="D30" s="63"/>
      <c r="E30" s="63"/>
      <c r="F30" s="68" t="s">
        <v>280</v>
      </c>
      <c r="G30" s="69"/>
      <c r="H30" s="69"/>
      <c r="I30" s="69"/>
      <c r="J30" s="69"/>
      <c r="K30" s="70"/>
    </row>
    <row r="31" spans="2:11" s="71" customFormat="1">
      <c r="B31" s="72"/>
      <c r="C31" s="69"/>
      <c r="D31" s="69"/>
      <c r="E31" s="69"/>
      <c r="F31" s="69"/>
      <c r="G31" s="69"/>
      <c r="H31" s="69"/>
      <c r="I31" s="69"/>
      <c r="J31" s="69"/>
      <c r="K31" s="70"/>
    </row>
    <row r="32" spans="2:11" s="71" customFormat="1">
      <c r="B32" s="72"/>
      <c r="C32" s="69"/>
      <c r="D32" s="69"/>
      <c r="E32" s="69"/>
      <c r="F32" s="69"/>
      <c r="G32" s="69"/>
      <c r="H32" s="69"/>
      <c r="I32" s="69"/>
      <c r="J32" s="69"/>
      <c r="K32" s="70"/>
    </row>
    <row r="33" spans="2:11" s="71" customFormat="1">
      <c r="B33" s="72"/>
      <c r="C33" s="69"/>
      <c r="D33" s="69"/>
      <c r="E33" s="69"/>
      <c r="F33" s="69"/>
      <c r="G33" s="69"/>
      <c r="H33" s="69"/>
      <c r="I33" s="69"/>
      <c r="J33" s="69"/>
      <c r="K33" s="70"/>
    </row>
    <row r="34" spans="2:11" s="71" customFormat="1">
      <c r="B34" s="72"/>
      <c r="C34" s="69"/>
      <c r="D34" s="69"/>
      <c r="E34" s="69"/>
      <c r="F34" s="69"/>
      <c r="G34" s="69"/>
      <c r="H34" s="69"/>
      <c r="I34" s="69"/>
      <c r="J34" s="69"/>
      <c r="K34" s="70"/>
    </row>
    <row r="35" spans="2:11" s="71" customFormat="1">
      <c r="B35" s="72"/>
      <c r="C35" s="69"/>
      <c r="D35" s="69"/>
      <c r="E35" s="69"/>
      <c r="F35" s="69"/>
      <c r="G35" s="69"/>
      <c r="H35" s="69"/>
      <c r="I35" s="69"/>
      <c r="J35" s="69"/>
      <c r="K35" s="70"/>
    </row>
    <row r="36" spans="2:11" s="71" customFormat="1">
      <c r="B36" s="72"/>
      <c r="C36" s="69"/>
      <c r="D36" s="69"/>
      <c r="E36" s="69"/>
      <c r="F36" s="69"/>
      <c r="G36" s="69"/>
      <c r="H36" s="69"/>
      <c r="I36" s="69"/>
      <c r="J36" s="69"/>
      <c r="K36" s="70"/>
    </row>
    <row r="37" spans="2:11" s="71" customFormat="1">
      <c r="B37" s="72"/>
      <c r="C37" s="69"/>
      <c r="D37" s="69"/>
      <c r="E37" s="69"/>
      <c r="F37" s="69"/>
      <c r="G37" s="69"/>
      <c r="H37" s="69"/>
      <c r="I37" s="69"/>
      <c r="J37" s="69"/>
      <c r="K37" s="70"/>
    </row>
    <row r="38" spans="2:11" s="71" customFormat="1">
      <c r="B38" s="72"/>
      <c r="C38" s="69"/>
      <c r="D38" s="69"/>
      <c r="E38" s="69"/>
      <c r="F38" s="69"/>
      <c r="G38" s="69"/>
      <c r="H38" s="69"/>
      <c r="I38" s="69"/>
      <c r="J38" s="69"/>
      <c r="K38" s="70"/>
    </row>
    <row r="39" spans="2:11" s="71" customFormat="1">
      <c r="B39" s="72"/>
      <c r="C39" s="69"/>
      <c r="D39" s="69"/>
      <c r="E39" s="69"/>
      <c r="F39" s="69"/>
      <c r="G39" s="69"/>
      <c r="H39" s="69"/>
      <c r="I39" s="69"/>
      <c r="J39" s="69"/>
      <c r="K39" s="70"/>
    </row>
    <row r="40" spans="2:11" s="71" customFormat="1">
      <c r="B40" s="72"/>
      <c r="C40" s="69"/>
      <c r="D40" s="69"/>
      <c r="E40" s="69"/>
      <c r="F40" s="69"/>
      <c r="G40" s="69"/>
      <c r="H40" s="69"/>
      <c r="I40" s="69"/>
      <c r="J40" s="69"/>
      <c r="K40" s="70"/>
    </row>
    <row r="41" spans="2:11" s="71" customFormat="1">
      <c r="B41" s="72"/>
      <c r="C41" s="69"/>
      <c r="D41" s="69"/>
      <c r="E41" s="69"/>
      <c r="F41" s="69"/>
      <c r="G41" s="69"/>
      <c r="H41" s="69"/>
      <c r="I41" s="69"/>
      <c r="J41" s="69"/>
      <c r="K41" s="70"/>
    </row>
    <row r="42" spans="2:11" s="71" customFormat="1">
      <c r="B42" s="72"/>
      <c r="C42" s="69"/>
      <c r="D42" s="69"/>
      <c r="E42" s="69"/>
      <c r="F42" s="69"/>
      <c r="G42" s="69"/>
      <c r="H42" s="69"/>
      <c r="I42" s="69"/>
      <c r="J42" s="69"/>
      <c r="K42" s="70"/>
    </row>
    <row r="43" spans="2:11" s="71" customFormat="1">
      <c r="B43" s="72"/>
      <c r="C43" s="69"/>
      <c r="D43" s="69"/>
      <c r="E43" s="69"/>
      <c r="F43" s="69"/>
      <c r="G43" s="69"/>
      <c r="H43" s="69"/>
      <c r="I43" s="69"/>
      <c r="J43" s="69"/>
      <c r="K43" s="70"/>
    </row>
    <row r="44" spans="2:11" s="71" customFormat="1">
      <c r="B44" s="72"/>
      <c r="C44" s="69"/>
      <c r="D44" s="69"/>
      <c r="E44" s="69"/>
      <c r="F44" s="69"/>
      <c r="G44" s="69"/>
      <c r="H44" s="69"/>
      <c r="I44" s="69"/>
      <c r="J44" s="69"/>
      <c r="K44" s="70"/>
    </row>
    <row r="45" spans="2:11" s="71" customFormat="1" ht="9" customHeight="1">
      <c r="B45" s="72"/>
      <c r="C45" s="69"/>
      <c r="D45" s="69"/>
      <c r="E45" s="69"/>
      <c r="F45" s="69"/>
      <c r="G45" s="69"/>
      <c r="H45" s="69"/>
      <c r="I45" s="69"/>
      <c r="J45" s="69"/>
      <c r="K45" s="70"/>
    </row>
    <row r="46" spans="2:11" s="71" customFormat="1">
      <c r="B46" s="72"/>
      <c r="C46" s="69"/>
      <c r="D46" s="69"/>
      <c r="E46" s="69"/>
      <c r="F46" s="69"/>
      <c r="G46" s="69"/>
      <c r="H46" s="69"/>
      <c r="I46" s="69"/>
      <c r="J46" s="69"/>
      <c r="K46" s="70"/>
    </row>
    <row r="47" spans="2:11" s="71" customFormat="1">
      <c r="B47" s="72"/>
      <c r="C47" s="69"/>
      <c r="D47" s="69"/>
      <c r="E47" s="69"/>
      <c r="F47" s="69"/>
      <c r="G47" s="69"/>
      <c r="H47" s="69"/>
      <c r="I47" s="69"/>
      <c r="J47" s="69"/>
      <c r="K47" s="70"/>
    </row>
    <row r="48" spans="2:11" s="55" customFormat="1" ht="12.95" customHeight="1">
      <c r="B48" s="49"/>
      <c r="C48" s="50" t="s">
        <v>101</v>
      </c>
      <c r="D48" s="50"/>
      <c r="E48" s="50"/>
      <c r="F48" s="50"/>
      <c r="G48" s="50"/>
      <c r="H48" s="445" t="s">
        <v>229</v>
      </c>
      <c r="I48" s="445"/>
      <c r="J48" s="50"/>
      <c r="K48" s="54"/>
    </row>
    <row r="49" spans="2:11" s="55" customFormat="1" ht="12.95" customHeight="1">
      <c r="B49" s="49"/>
      <c r="C49" s="50" t="s">
        <v>102</v>
      </c>
      <c r="D49" s="50"/>
      <c r="E49" s="50"/>
      <c r="F49" s="50"/>
      <c r="G49" s="50"/>
      <c r="H49" s="440" t="s">
        <v>230</v>
      </c>
      <c r="I49" s="440"/>
      <c r="J49" s="50"/>
      <c r="K49" s="54"/>
    </row>
    <row r="50" spans="2:11" s="55" customFormat="1" ht="12.95" customHeight="1">
      <c r="B50" s="49"/>
      <c r="C50" s="50" t="s">
        <v>96</v>
      </c>
      <c r="D50" s="50"/>
      <c r="E50" s="50"/>
      <c r="F50" s="50"/>
      <c r="G50" s="50"/>
      <c r="H50" s="440" t="s">
        <v>103</v>
      </c>
      <c r="I50" s="440"/>
      <c r="J50" s="50"/>
      <c r="K50" s="54"/>
    </row>
    <row r="51" spans="2:11" s="55" customFormat="1" ht="12.95" customHeight="1">
      <c r="B51" s="49"/>
      <c r="C51" s="50" t="s">
        <v>97</v>
      </c>
      <c r="D51" s="50"/>
      <c r="E51" s="50"/>
      <c r="F51" s="50"/>
      <c r="G51" s="50"/>
      <c r="H51" s="440" t="s">
        <v>525</v>
      </c>
      <c r="I51" s="440"/>
      <c r="J51" s="50"/>
      <c r="K51" s="54"/>
    </row>
    <row r="52" spans="2:11" s="65" customFormat="1">
      <c r="B52" s="62"/>
      <c r="C52" s="63"/>
      <c r="D52" s="63"/>
      <c r="E52" s="63"/>
      <c r="F52" s="63"/>
      <c r="G52" s="63"/>
      <c r="H52" s="227"/>
      <c r="I52" s="227"/>
      <c r="J52" s="63"/>
      <c r="K52" s="64"/>
    </row>
    <row r="53" spans="2:11" s="76" customFormat="1" ht="12.95" customHeight="1">
      <c r="B53" s="73"/>
      <c r="C53" s="50" t="s">
        <v>104</v>
      </c>
      <c r="D53" s="50"/>
      <c r="E53" s="50"/>
      <c r="F53" s="50"/>
      <c r="G53" s="61" t="s">
        <v>98</v>
      </c>
      <c r="H53" s="445" t="s">
        <v>277</v>
      </c>
      <c r="I53" s="445"/>
      <c r="J53" s="74"/>
      <c r="K53" s="75"/>
    </row>
    <row r="54" spans="2:11" s="76" customFormat="1" ht="12.95" customHeight="1">
      <c r="B54" s="73"/>
      <c r="C54" s="50"/>
      <c r="D54" s="50"/>
      <c r="E54" s="50"/>
      <c r="F54" s="50"/>
      <c r="G54" s="61" t="s">
        <v>99</v>
      </c>
      <c r="H54" s="440" t="s">
        <v>275</v>
      </c>
      <c r="I54" s="440"/>
      <c r="J54" s="74"/>
      <c r="K54" s="75"/>
    </row>
    <row r="55" spans="2:11" s="76" customFormat="1" ht="7.5" customHeight="1">
      <c r="B55" s="73"/>
      <c r="C55" s="50"/>
      <c r="D55" s="50"/>
      <c r="E55" s="50"/>
      <c r="F55" s="50"/>
      <c r="G55" s="61"/>
      <c r="H55" s="228"/>
      <c r="I55" s="228"/>
      <c r="J55" s="74"/>
      <c r="K55" s="75"/>
    </row>
    <row r="56" spans="2:11" s="76" customFormat="1" ht="12.95" customHeight="1">
      <c r="B56" s="73"/>
      <c r="C56" s="50" t="s">
        <v>100</v>
      </c>
      <c r="D56" s="50"/>
      <c r="E56" s="50"/>
      <c r="F56" s="61"/>
      <c r="G56" s="50"/>
      <c r="H56" s="324">
        <v>40604</v>
      </c>
      <c r="I56" s="223"/>
      <c r="J56" s="74"/>
      <c r="K56" s="75"/>
    </row>
    <row r="57" spans="2:11" ht="22.5" customHeight="1">
      <c r="B57" s="77"/>
      <c r="C57" s="78"/>
      <c r="D57" s="78"/>
      <c r="E57" s="78"/>
      <c r="F57" s="78"/>
      <c r="G57" s="78"/>
      <c r="H57" s="78"/>
      <c r="I57" s="78"/>
      <c r="J57" s="78"/>
      <c r="K57" s="79"/>
    </row>
    <row r="58" spans="2:11" ht="6.75" customHeight="1"/>
  </sheetData>
  <mergeCells count="10">
    <mergeCell ref="H54:I54"/>
    <mergeCell ref="H49:I49"/>
    <mergeCell ref="H50:I50"/>
    <mergeCell ref="H51:I51"/>
    <mergeCell ref="H53:I53"/>
    <mergeCell ref="H6:I6"/>
    <mergeCell ref="B25:K25"/>
    <mergeCell ref="C26:J26"/>
    <mergeCell ref="C27:J27"/>
    <mergeCell ref="H48:I4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</sheetPr>
  <dimension ref="A1:P189"/>
  <sheetViews>
    <sheetView topLeftCell="A16" workbookViewId="0">
      <selection activeCell="N93" sqref="N93"/>
    </sheetView>
  </sheetViews>
  <sheetFormatPr defaultRowHeight="12.75"/>
  <cols>
    <col min="1" max="1" width="2.85546875" customWidth="1"/>
    <col min="3" max="3" width="11.28515625" customWidth="1"/>
    <col min="4" max="4" width="10.42578125" customWidth="1"/>
    <col min="5" max="5" width="8.5703125" customWidth="1"/>
    <col min="6" max="6" width="8.42578125" customWidth="1"/>
    <col min="7" max="7" width="10.85546875" customWidth="1"/>
    <col min="8" max="8" width="7" customWidth="1"/>
    <col min="9" max="10" width="10.140625" customWidth="1"/>
    <col min="11" max="11" width="4.7109375" customWidth="1"/>
    <col min="16" max="16" width="53.42578125" customWidth="1"/>
  </cols>
  <sheetData>
    <row r="1" spans="1:16" ht="15.75">
      <c r="A1" s="45"/>
      <c r="B1" s="175" t="s">
        <v>519</v>
      </c>
      <c r="C1" s="233"/>
      <c r="D1" s="233"/>
      <c r="E1" s="45"/>
      <c r="F1" s="45"/>
      <c r="G1" s="45"/>
      <c r="H1" s="45"/>
      <c r="I1" s="45"/>
      <c r="J1" s="45"/>
    </row>
    <row r="2" spans="1:16" ht="15.75">
      <c r="A2" s="45"/>
      <c r="B2" s="175" t="s">
        <v>520</v>
      </c>
      <c r="C2" s="233"/>
      <c r="D2" s="233"/>
      <c r="E2" s="45"/>
      <c r="F2" s="45"/>
      <c r="G2" s="45"/>
      <c r="H2" s="45"/>
      <c r="I2" s="45"/>
      <c r="J2" s="45"/>
    </row>
    <row r="3" spans="1:16">
      <c r="A3" s="45"/>
      <c r="B3" s="234"/>
      <c r="C3" s="45"/>
      <c r="D3" s="45"/>
      <c r="E3" s="45"/>
      <c r="F3" s="45"/>
      <c r="G3" s="45"/>
      <c r="H3" s="45"/>
      <c r="I3" s="234" t="s">
        <v>283</v>
      </c>
      <c r="J3" s="45"/>
    </row>
    <row r="4" spans="1:16">
      <c r="A4" s="45"/>
      <c r="B4" s="234"/>
      <c r="C4" s="45"/>
      <c r="D4" s="45"/>
      <c r="E4" s="45"/>
      <c r="F4" s="45"/>
      <c r="G4" s="45"/>
      <c r="H4" s="45"/>
      <c r="I4" s="45"/>
      <c r="J4" s="45"/>
    </row>
    <row r="5" spans="1:16">
      <c r="A5" s="196"/>
      <c r="B5" s="196"/>
      <c r="C5" s="196"/>
      <c r="D5" s="196"/>
      <c r="E5" s="196"/>
      <c r="F5" s="196"/>
      <c r="G5" s="196"/>
      <c r="H5" s="196"/>
      <c r="I5" s="235"/>
      <c r="J5" s="236" t="s">
        <v>284</v>
      </c>
      <c r="K5" s="237"/>
      <c r="L5" s="237"/>
      <c r="M5" s="237"/>
      <c r="N5" s="237"/>
      <c r="O5" s="237"/>
      <c r="P5" s="237"/>
    </row>
    <row r="6" spans="1:16" ht="15.75" customHeight="1">
      <c r="A6" s="450" t="s">
        <v>285</v>
      </c>
      <c r="B6" s="451"/>
      <c r="C6" s="451"/>
      <c r="D6" s="451"/>
      <c r="E6" s="451"/>
      <c r="F6" s="451"/>
      <c r="G6" s="451"/>
      <c r="H6" s="451"/>
      <c r="I6" s="451"/>
      <c r="J6" s="452"/>
      <c r="K6" s="238"/>
      <c r="L6" s="238"/>
      <c r="M6" s="238"/>
      <c r="N6" s="238"/>
      <c r="O6" s="238"/>
      <c r="P6" s="238"/>
    </row>
    <row r="7" spans="1:16" ht="26.25" customHeight="1" thickBot="1">
      <c r="A7" s="239"/>
      <c r="B7" s="453" t="s">
        <v>286</v>
      </c>
      <c r="C7" s="453"/>
      <c r="D7" s="453"/>
      <c r="E7" s="453"/>
      <c r="F7" s="454"/>
      <c r="G7" s="240" t="s">
        <v>287</v>
      </c>
      <c r="H7" s="240" t="s">
        <v>288</v>
      </c>
      <c r="I7" s="241" t="s">
        <v>289</v>
      </c>
      <c r="J7" s="241" t="s">
        <v>290</v>
      </c>
    </row>
    <row r="8" spans="1:16" ht="16.5" customHeight="1">
      <c r="A8" s="242">
        <v>1</v>
      </c>
      <c r="B8" s="455" t="s">
        <v>291</v>
      </c>
      <c r="C8" s="456"/>
      <c r="D8" s="456"/>
      <c r="E8" s="456"/>
      <c r="F8" s="456"/>
      <c r="G8" s="243">
        <v>70</v>
      </c>
      <c r="H8" s="243">
        <v>11100</v>
      </c>
      <c r="I8" s="244">
        <v>21024</v>
      </c>
      <c r="J8" s="244">
        <v>36981</v>
      </c>
    </row>
    <row r="9" spans="1:16" ht="16.5" customHeight="1">
      <c r="A9" s="245" t="s">
        <v>292</v>
      </c>
      <c r="B9" s="457" t="s">
        <v>293</v>
      </c>
      <c r="C9" s="457"/>
      <c r="D9" s="457"/>
      <c r="E9" s="457"/>
      <c r="F9" s="458"/>
      <c r="G9" s="246" t="s">
        <v>294</v>
      </c>
      <c r="H9" s="246">
        <v>11101</v>
      </c>
      <c r="I9" s="247">
        <v>20847</v>
      </c>
      <c r="J9" s="248">
        <v>36772</v>
      </c>
    </row>
    <row r="10" spans="1:16" ht="16.5" customHeight="1">
      <c r="A10" s="249" t="s">
        <v>295</v>
      </c>
      <c r="B10" s="457" t="s">
        <v>296</v>
      </c>
      <c r="C10" s="457"/>
      <c r="D10" s="457"/>
      <c r="E10" s="457"/>
      <c r="F10" s="458"/>
      <c r="G10" s="246">
        <v>704</v>
      </c>
      <c r="H10" s="246">
        <v>11102</v>
      </c>
      <c r="I10" s="247">
        <v>177</v>
      </c>
      <c r="J10" s="248">
        <v>209</v>
      </c>
    </row>
    <row r="11" spans="1:16" ht="16.5" customHeight="1">
      <c r="A11" s="249" t="s">
        <v>297</v>
      </c>
      <c r="B11" s="457" t="s">
        <v>298</v>
      </c>
      <c r="C11" s="457"/>
      <c r="D11" s="457"/>
      <c r="E11" s="457"/>
      <c r="F11" s="458"/>
      <c r="G11" s="250">
        <v>705</v>
      </c>
      <c r="H11" s="246">
        <v>11103</v>
      </c>
      <c r="I11" s="247"/>
      <c r="J11" s="248"/>
    </row>
    <row r="12" spans="1:16" ht="16.5" customHeight="1">
      <c r="A12" s="251">
        <v>2</v>
      </c>
      <c r="B12" s="446" t="s">
        <v>299</v>
      </c>
      <c r="C12" s="446"/>
      <c r="D12" s="446"/>
      <c r="E12" s="446"/>
      <c r="F12" s="447"/>
      <c r="G12" s="252">
        <v>708</v>
      </c>
      <c r="H12" s="253">
        <v>11104</v>
      </c>
      <c r="I12" s="247">
        <v>113</v>
      </c>
      <c r="J12" s="248">
        <v>212</v>
      </c>
    </row>
    <row r="13" spans="1:16" ht="16.5" customHeight="1">
      <c r="A13" s="254" t="s">
        <v>292</v>
      </c>
      <c r="B13" s="457" t="s">
        <v>300</v>
      </c>
      <c r="C13" s="457"/>
      <c r="D13" s="457"/>
      <c r="E13" s="457"/>
      <c r="F13" s="458"/>
      <c r="G13" s="246">
        <v>7081</v>
      </c>
      <c r="H13" s="255">
        <v>111041</v>
      </c>
      <c r="I13" s="247"/>
      <c r="J13" s="248"/>
    </row>
    <row r="14" spans="1:16" ht="16.5" customHeight="1">
      <c r="A14" s="254" t="s">
        <v>301</v>
      </c>
      <c r="B14" s="457" t="s">
        <v>302</v>
      </c>
      <c r="C14" s="457"/>
      <c r="D14" s="457"/>
      <c r="E14" s="457"/>
      <c r="F14" s="458"/>
      <c r="G14" s="246">
        <v>7082</v>
      </c>
      <c r="H14" s="255">
        <v>111042</v>
      </c>
      <c r="I14" s="247">
        <v>113</v>
      </c>
      <c r="J14" s="248">
        <v>212</v>
      </c>
    </row>
    <row r="15" spans="1:16" ht="16.5" customHeight="1">
      <c r="A15" s="254" t="s">
        <v>303</v>
      </c>
      <c r="B15" s="457" t="s">
        <v>304</v>
      </c>
      <c r="C15" s="457"/>
      <c r="D15" s="457"/>
      <c r="E15" s="457"/>
      <c r="F15" s="458"/>
      <c r="G15" s="246">
        <v>7083</v>
      </c>
      <c r="H15" s="255">
        <v>111043</v>
      </c>
      <c r="I15" s="247"/>
      <c r="J15" s="248"/>
    </row>
    <row r="16" spans="1:16" ht="29.25" customHeight="1">
      <c r="A16" s="256">
        <v>3</v>
      </c>
      <c r="B16" s="446" t="s">
        <v>305</v>
      </c>
      <c r="C16" s="446"/>
      <c r="D16" s="446"/>
      <c r="E16" s="446"/>
      <c r="F16" s="447"/>
      <c r="G16" s="252">
        <v>71</v>
      </c>
      <c r="H16" s="253">
        <v>11201</v>
      </c>
      <c r="I16" s="247"/>
      <c r="J16" s="248"/>
    </row>
    <row r="17" spans="1:10" ht="16.5" customHeight="1">
      <c r="A17" s="257"/>
      <c r="B17" s="448" t="s">
        <v>306</v>
      </c>
      <c r="C17" s="448"/>
      <c r="D17" s="448"/>
      <c r="E17" s="448"/>
      <c r="F17" s="449"/>
      <c r="G17" s="258"/>
      <c r="H17" s="246">
        <v>112011</v>
      </c>
      <c r="I17" s="247"/>
      <c r="J17" s="248"/>
    </row>
    <row r="18" spans="1:10" ht="16.5" customHeight="1">
      <c r="A18" s="257"/>
      <c r="B18" s="448" t="s">
        <v>307</v>
      </c>
      <c r="C18" s="448"/>
      <c r="D18" s="448"/>
      <c r="E18" s="448"/>
      <c r="F18" s="449"/>
      <c r="G18" s="258"/>
      <c r="H18" s="246">
        <v>112012</v>
      </c>
      <c r="I18" s="247"/>
      <c r="J18" s="248"/>
    </row>
    <row r="19" spans="1:10" ht="24" customHeight="1">
      <c r="A19" s="259">
        <v>4</v>
      </c>
      <c r="B19" s="446" t="s">
        <v>308</v>
      </c>
      <c r="C19" s="446"/>
      <c r="D19" s="446"/>
      <c r="E19" s="446"/>
      <c r="F19" s="447"/>
      <c r="G19" s="260">
        <v>72</v>
      </c>
      <c r="H19" s="261">
        <v>11300</v>
      </c>
      <c r="I19" s="247">
        <v>4006</v>
      </c>
      <c r="J19" s="248">
        <v>1054</v>
      </c>
    </row>
    <row r="20" spans="1:10" ht="16.5" customHeight="1">
      <c r="A20" s="249"/>
      <c r="B20" s="460" t="s">
        <v>309</v>
      </c>
      <c r="C20" s="461"/>
      <c r="D20" s="461"/>
      <c r="E20" s="461"/>
      <c r="F20" s="461"/>
      <c r="G20" s="262"/>
      <c r="H20" s="263">
        <v>11301</v>
      </c>
      <c r="I20" s="247">
        <v>4006</v>
      </c>
      <c r="J20" s="248">
        <v>1054</v>
      </c>
    </row>
    <row r="21" spans="1:10" ht="16.5" customHeight="1">
      <c r="A21" s="264">
        <v>5</v>
      </c>
      <c r="B21" s="447" t="s">
        <v>310</v>
      </c>
      <c r="C21" s="462"/>
      <c r="D21" s="462"/>
      <c r="E21" s="462"/>
      <c r="F21" s="462"/>
      <c r="G21" s="265">
        <v>73</v>
      </c>
      <c r="H21" s="265">
        <v>11400</v>
      </c>
      <c r="I21" s="247">
        <v>10288</v>
      </c>
      <c r="J21" s="248">
        <v>612</v>
      </c>
    </row>
    <row r="22" spans="1:10" ht="16.5" customHeight="1">
      <c r="A22" s="266">
        <v>6</v>
      </c>
      <c r="B22" s="447" t="s">
        <v>311</v>
      </c>
      <c r="C22" s="462"/>
      <c r="D22" s="462"/>
      <c r="E22" s="462"/>
      <c r="F22" s="462"/>
      <c r="G22" s="265">
        <v>75</v>
      </c>
      <c r="H22" s="267">
        <v>11500</v>
      </c>
      <c r="I22" s="247"/>
      <c r="J22" s="248"/>
    </row>
    <row r="23" spans="1:10" ht="16.5" customHeight="1">
      <c r="A23" s="264">
        <v>7</v>
      </c>
      <c r="B23" s="446" t="s">
        <v>312</v>
      </c>
      <c r="C23" s="446"/>
      <c r="D23" s="446"/>
      <c r="E23" s="446"/>
      <c r="F23" s="447"/>
      <c r="G23" s="252">
        <v>77</v>
      </c>
      <c r="H23" s="252">
        <v>11600</v>
      </c>
      <c r="I23" s="247"/>
      <c r="J23" s="248"/>
    </row>
    <row r="24" spans="1:10" ht="16.5" customHeight="1" thickBot="1">
      <c r="A24" s="268" t="s">
        <v>313</v>
      </c>
      <c r="B24" s="464" t="s">
        <v>314</v>
      </c>
      <c r="C24" s="464"/>
      <c r="D24" s="464"/>
      <c r="E24" s="464"/>
      <c r="F24" s="464"/>
      <c r="G24" s="269"/>
      <c r="H24" s="269">
        <v>11800</v>
      </c>
      <c r="I24" s="270">
        <v>35431</v>
      </c>
      <c r="J24" s="270">
        <v>38859</v>
      </c>
    </row>
    <row r="25" spans="1:10" ht="16.5" customHeight="1">
      <c r="A25" s="271"/>
      <c r="B25" s="272"/>
      <c r="C25" s="272"/>
      <c r="D25" s="272"/>
      <c r="E25" s="272"/>
      <c r="F25" s="272"/>
      <c r="G25" s="272"/>
      <c r="H25" s="272"/>
      <c r="I25" s="273"/>
      <c r="J25" s="273"/>
    </row>
    <row r="26" spans="1:10" ht="16.5" customHeight="1">
      <c r="A26" s="271"/>
      <c r="B26" s="272"/>
      <c r="C26" s="272"/>
      <c r="D26" s="272"/>
      <c r="E26" s="272"/>
      <c r="F26" s="272"/>
      <c r="G26" s="272"/>
      <c r="H26" s="272"/>
      <c r="I26" s="273"/>
      <c r="J26" s="273"/>
    </row>
    <row r="27" spans="1:10" ht="16.5" customHeight="1">
      <c r="A27" s="271"/>
      <c r="B27" s="272"/>
      <c r="C27" s="272"/>
      <c r="D27" s="272"/>
      <c r="E27" s="272"/>
      <c r="F27" s="272"/>
      <c r="G27" s="272"/>
      <c r="H27" s="272"/>
      <c r="I27" s="273"/>
      <c r="J27" s="273"/>
    </row>
    <row r="28" spans="1:10" ht="16.5" customHeight="1">
      <c r="A28" s="271"/>
      <c r="B28" s="272"/>
      <c r="C28" s="272"/>
      <c r="D28" s="272"/>
      <c r="E28" s="272"/>
      <c r="F28" s="272"/>
      <c r="G28" s="272"/>
      <c r="H28" s="272"/>
      <c r="I28" s="273" t="s">
        <v>315</v>
      </c>
      <c r="J28" s="273"/>
    </row>
    <row r="29" spans="1:10" ht="16.5" customHeight="1">
      <c r="A29" s="271"/>
      <c r="B29" s="272"/>
      <c r="C29" s="272"/>
      <c r="D29" s="272"/>
      <c r="E29" s="272"/>
      <c r="F29" s="272"/>
      <c r="G29" s="272"/>
      <c r="H29" s="272"/>
      <c r="I29" s="176" t="s">
        <v>526</v>
      </c>
      <c r="J29" s="273"/>
    </row>
    <row r="30" spans="1:10" ht="16.5" customHeight="1">
      <c r="A30" s="271"/>
      <c r="B30" s="272"/>
      <c r="C30" s="272"/>
      <c r="D30" s="272"/>
      <c r="E30" s="272"/>
      <c r="F30" s="272"/>
      <c r="G30" s="272"/>
      <c r="H30" s="272"/>
      <c r="I30" s="273"/>
      <c r="J30" s="273"/>
    </row>
    <row r="31" spans="1:10" ht="16.5" customHeight="1">
      <c r="A31" s="271"/>
      <c r="B31" s="272"/>
      <c r="C31" s="272"/>
      <c r="D31" s="272"/>
      <c r="E31" s="272"/>
      <c r="F31" s="272"/>
      <c r="G31" s="272"/>
      <c r="H31" s="272"/>
      <c r="I31" s="273"/>
      <c r="J31" s="273"/>
    </row>
    <row r="32" spans="1:10" ht="16.5" customHeight="1">
      <c r="A32" s="271"/>
      <c r="B32" s="272"/>
      <c r="C32" s="272"/>
      <c r="D32" s="272"/>
      <c r="E32" s="272"/>
      <c r="F32" s="272"/>
      <c r="G32" s="272"/>
      <c r="H32" s="272"/>
      <c r="I32" s="273"/>
      <c r="J32" s="273"/>
    </row>
    <row r="33" spans="1:10" ht="16.5" customHeight="1">
      <c r="A33" s="271"/>
      <c r="B33" s="272"/>
      <c r="C33" s="272"/>
      <c r="D33" s="272"/>
      <c r="E33" s="272"/>
      <c r="F33" s="272"/>
      <c r="G33" s="272"/>
      <c r="H33" s="272"/>
      <c r="I33" s="273"/>
      <c r="J33" s="273"/>
    </row>
    <row r="34" spans="1:10" ht="16.5" customHeight="1">
      <c r="A34" s="271"/>
      <c r="B34" s="272"/>
      <c r="C34" s="272"/>
      <c r="D34" s="272"/>
      <c r="E34" s="272"/>
      <c r="F34" s="272"/>
      <c r="G34" s="272"/>
      <c r="H34" s="272"/>
      <c r="I34" s="273"/>
      <c r="J34" s="273"/>
    </row>
    <row r="35" spans="1:10" ht="16.5" customHeight="1">
      <c r="A35" s="271"/>
      <c r="B35" s="272"/>
      <c r="C35" s="272"/>
      <c r="D35" s="272"/>
      <c r="E35" s="272"/>
      <c r="F35" s="272"/>
      <c r="G35" s="272"/>
      <c r="H35" s="272"/>
      <c r="I35" s="273"/>
      <c r="J35" s="273"/>
    </row>
    <row r="36" spans="1:10" ht="16.5" customHeight="1">
      <c r="A36" s="271"/>
      <c r="B36" s="272"/>
      <c r="C36" s="272"/>
      <c r="D36" s="272"/>
      <c r="E36" s="272"/>
      <c r="F36" s="272"/>
      <c r="G36" s="272"/>
      <c r="H36" s="272"/>
      <c r="I36" s="273"/>
      <c r="J36" s="273"/>
    </row>
    <row r="37" spans="1:10" ht="16.5" customHeight="1">
      <c r="A37" s="271"/>
      <c r="B37" s="272"/>
      <c r="C37" s="272"/>
      <c r="D37" s="272"/>
      <c r="E37" s="272"/>
      <c r="F37" s="272"/>
      <c r="G37" s="272"/>
      <c r="H37" s="272"/>
      <c r="I37" s="273"/>
      <c r="J37" s="273"/>
    </row>
    <row r="38" spans="1:10" ht="16.5" customHeight="1">
      <c r="A38" s="271"/>
      <c r="B38" s="272"/>
      <c r="C38" s="272"/>
      <c r="D38" s="272"/>
      <c r="E38" s="272"/>
      <c r="F38" s="272"/>
      <c r="G38" s="272"/>
      <c r="H38" s="272"/>
      <c r="I38" s="273"/>
      <c r="J38" s="273"/>
    </row>
    <row r="39" spans="1:10" ht="16.5" customHeight="1">
      <c r="A39" s="271"/>
      <c r="B39" s="272"/>
      <c r="C39" s="272"/>
      <c r="D39" s="272"/>
      <c r="E39" s="272"/>
      <c r="F39" s="272"/>
      <c r="G39" s="272"/>
      <c r="H39" s="272"/>
      <c r="I39" s="273"/>
      <c r="J39" s="273"/>
    </row>
    <row r="40" spans="1:10" ht="16.5" customHeight="1">
      <c r="A40" s="271"/>
      <c r="B40" s="272"/>
      <c r="C40" s="272"/>
      <c r="D40" s="272"/>
      <c r="E40" s="272"/>
      <c r="F40" s="272"/>
      <c r="G40" s="272"/>
      <c r="H40" s="272"/>
      <c r="I40" s="273"/>
      <c r="J40" s="273"/>
    </row>
    <row r="41" spans="1:10" ht="16.5" customHeight="1">
      <c r="A41" s="271"/>
      <c r="B41" s="272"/>
      <c r="C41" s="272"/>
      <c r="D41" s="272"/>
      <c r="E41" s="272"/>
      <c r="F41" s="272"/>
      <c r="G41" s="272"/>
      <c r="H41" s="272"/>
      <c r="I41" s="273"/>
      <c r="J41" s="273"/>
    </row>
    <row r="42" spans="1:10" ht="16.5" customHeight="1">
      <c r="A42" s="271"/>
      <c r="B42" s="272"/>
      <c r="C42" s="272"/>
      <c r="D42" s="272"/>
      <c r="E42" s="272"/>
      <c r="F42" s="272"/>
      <c r="G42" s="272"/>
      <c r="H42" s="272"/>
      <c r="I42" s="273"/>
      <c r="J42" s="273"/>
    </row>
    <row r="43" spans="1:10" ht="16.5" customHeight="1">
      <c r="A43" s="271"/>
      <c r="B43" s="272"/>
      <c r="C43" s="272"/>
      <c r="D43" s="272"/>
      <c r="E43" s="272"/>
      <c r="F43" s="272"/>
      <c r="G43" s="272"/>
      <c r="H43" s="272"/>
      <c r="I43" s="273"/>
      <c r="J43" s="273"/>
    </row>
    <row r="44" spans="1:10" ht="16.5" customHeight="1">
      <c r="A44" s="271"/>
      <c r="B44" s="272"/>
      <c r="C44" s="272"/>
      <c r="D44" s="272"/>
      <c r="E44" s="272"/>
      <c r="F44" s="272"/>
      <c r="G44" s="272"/>
      <c r="H44" s="272"/>
      <c r="I44" s="273"/>
      <c r="J44" s="273"/>
    </row>
    <row r="45" spans="1:10" ht="16.5" customHeight="1">
      <c r="A45" s="271"/>
      <c r="B45" s="272"/>
      <c r="C45" s="272"/>
      <c r="D45" s="272"/>
      <c r="E45" s="272"/>
      <c r="F45" s="272"/>
      <c r="G45" s="272"/>
      <c r="H45" s="272"/>
      <c r="I45" s="273"/>
      <c r="J45" s="273"/>
    </row>
    <row r="46" spans="1:10" ht="16.5" customHeight="1">
      <c r="A46" s="271"/>
      <c r="B46" s="272"/>
      <c r="C46" s="272"/>
      <c r="D46" s="272"/>
      <c r="E46" s="272"/>
      <c r="F46" s="272"/>
      <c r="G46" s="272"/>
      <c r="H46" s="272"/>
      <c r="I46" s="273"/>
      <c r="J46" s="273"/>
    </row>
    <row r="47" spans="1:10" ht="16.5" customHeight="1">
      <c r="A47" s="271"/>
      <c r="B47" s="272"/>
      <c r="C47" s="272"/>
      <c r="D47" s="272"/>
      <c r="E47" s="272"/>
      <c r="F47" s="272"/>
      <c r="G47" s="272"/>
      <c r="H47" s="272"/>
      <c r="I47" s="273"/>
      <c r="J47" s="273"/>
    </row>
    <row r="48" spans="1:10" ht="16.5" customHeight="1">
      <c r="A48" s="271"/>
      <c r="B48" s="272"/>
      <c r="C48" s="272"/>
      <c r="D48" s="272"/>
      <c r="E48" s="272"/>
      <c r="F48" s="272"/>
      <c r="G48" s="272"/>
      <c r="H48" s="272"/>
      <c r="I48" s="273"/>
      <c r="J48" s="273"/>
    </row>
    <row r="49" spans="1:16" ht="16.5" customHeight="1">
      <c r="A49" s="271"/>
      <c r="B49" s="272"/>
      <c r="C49" s="272"/>
      <c r="D49" s="272"/>
      <c r="E49" s="272"/>
      <c r="F49" s="272"/>
      <c r="G49" s="272"/>
      <c r="H49" s="272"/>
      <c r="I49" s="273"/>
      <c r="J49" s="273"/>
    </row>
    <row r="50" spans="1:16" ht="16.5" customHeight="1">
      <c r="A50" s="271"/>
      <c r="B50" s="272"/>
      <c r="C50" s="272"/>
      <c r="D50" s="272"/>
      <c r="E50" s="272"/>
      <c r="F50" s="272"/>
      <c r="G50" s="272"/>
      <c r="H50" s="272"/>
      <c r="I50" s="273"/>
      <c r="J50" s="273"/>
    </row>
    <row r="51" spans="1:16" ht="16.5" customHeight="1">
      <c r="A51" s="271"/>
      <c r="B51" s="272"/>
      <c r="C51" s="272"/>
      <c r="D51" s="272"/>
      <c r="E51" s="272"/>
      <c r="F51" s="272"/>
      <c r="G51" s="272"/>
      <c r="H51" s="272"/>
      <c r="I51" s="273"/>
      <c r="J51" s="273"/>
    </row>
    <row r="52" spans="1:16" ht="15.75">
      <c r="A52" s="45"/>
      <c r="B52" s="175" t="s">
        <v>519</v>
      </c>
      <c r="C52" s="233"/>
      <c r="D52" s="233"/>
      <c r="E52" s="45"/>
      <c r="F52" s="45"/>
      <c r="G52" s="45"/>
      <c r="H52" s="45"/>
      <c r="I52" s="45"/>
      <c r="J52" s="45"/>
    </row>
    <row r="53" spans="1:16" ht="15.75">
      <c r="A53" s="45"/>
      <c r="B53" s="175" t="s">
        <v>520</v>
      </c>
      <c r="C53" s="233"/>
      <c r="D53" s="233"/>
      <c r="E53" s="45"/>
      <c r="F53" s="45"/>
      <c r="G53" s="45"/>
      <c r="H53" s="45"/>
      <c r="I53" s="45"/>
      <c r="J53" s="45"/>
    </row>
    <row r="54" spans="1:16">
      <c r="A54" s="45"/>
      <c r="B54" s="234"/>
      <c r="C54" s="45"/>
      <c r="D54" s="45"/>
      <c r="E54" s="45"/>
      <c r="F54" s="45"/>
      <c r="G54" s="45"/>
      <c r="H54" s="45"/>
      <c r="I54" s="234" t="s">
        <v>316</v>
      </c>
      <c r="J54" s="45"/>
    </row>
    <row r="55" spans="1:16" ht="12.75" customHeight="1">
      <c r="A55" s="196"/>
      <c r="B55" s="196"/>
      <c r="C55" s="196"/>
      <c r="D55" s="196"/>
      <c r="E55" s="196"/>
      <c r="F55" s="196"/>
      <c r="G55" s="196"/>
      <c r="H55" s="196"/>
      <c r="I55" s="235"/>
      <c r="J55" s="236" t="s">
        <v>284</v>
      </c>
      <c r="K55" s="237"/>
      <c r="L55" s="237"/>
      <c r="M55" s="237"/>
      <c r="N55" s="237"/>
      <c r="O55" s="237"/>
      <c r="P55" s="237"/>
    </row>
    <row r="56" spans="1:16">
      <c r="A56" s="450" t="s">
        <v>285</v>
      </c>
      <c r="B56" s="451"/>
      <c r="C56" s="451"/>
      <c r="D56" s="451"/>
      <c r="E56" s="451"/>
      <c r="F56" s="451"/>
      <c r="G56" s="451"/>
      <c r="H56" s="451"/>
      <c r="I56" s="451"/>
      <c r="J56" s="452"/>
    </row>
    <row r="57" spans="1:16" ht="24.75" customHeight="1" thickBot="1">
      <c r="A57" s="274"/>
      <c r="B57" s="465" t="s">
        <v>317</v>
      </c>
      <c r="C57" s="466"/>
      <c r="D57" s="466"/>
      <c r="E57" s="466"/>
      <c r="F57" s="467"/>
      <c r="G57" s="275" t="s">
        <v>287</v>
      </c>
      <c r="H57" s="275" t="s">
        <v>288</v>
      </c>
      <c r="I57" s="276" t="s">
        <v>289</v>
      </c>
      <c r="J57" s="276" t="s">
        <v>290</v>
      </c>
    </row>
    <row r="58" spans="1:16" ht="16.5" customHeight="1">
      <c r="A58" s="277">
        <v>1</v>
      </c>
      <c r="B58" s="468" t="s">
        <v>318</v>
      </c>
      <c r="C58" s="469"/>
      <c r="D58" s="469"/>
      <c r="E58" s="469"/>
      <c r="F58" s="469"/>
      <c r="G58" s="278">
        <v>60</v>
      </c>
      <c r="H58" s="278">
        <v>12100</v>
      </c>
      <c r="I58" s="279">
        <v>7319</v>
      </c>
      <c r="J58" s="280">
        <v>6287</v>
      </c>
    </row>
    <row r="59" spans="1:16" ht="16.5" customHeight="1">
      <c r="A59" s="281" t="s">
        <v>319</v>
      </c>
      <c r="B59" s="459" t="s">
        <v>320</v>
      </c>
      <c r="C59" s="459" t="s">
        <v>321</v>
      </c>
      <c r="D59" s="459"/>
      <c r="E59" s="459"/>
      <c r="F59" s="459"/>
      <c r="G59" s="282" t="s">
        <v>322</v>
      </c>
      <c r="H59" s="282">
        <v>12101</v>
      </c>
      <c r="I59" s="283"/>
      <c r="J59" s="284"/>
    </row>
    <row r="60" spans="1:16" ht="12" customHeight="1">
      <c r="A60" s="281" t="s">
        <v>295</v>
      </c>
      <c r="B60" s="459" t="s">
        <v>323</v>
      </c>
      <c r="C60" s="459" t="s">
        <v>321</v>
      </c>
      <c r="D60" s="459"/>
      <c r="E60" s="459"/>
      <c r="F60" s="459"/>
      <c r="G60" s="282"/>
      <c r="H60" s="285">
        <v>12102</v>
      </c>
      <c r="I60" s="283"/>
      <c r="J60" s="284"/>
    </row>
    <row r="61" spans="1:16" ht="16.5" customHeight="1">
      <c r="A61" s="281" t="s">
        <v>297</v>
      </c>
      <c r="B61" s="459" t="s">
        <v>324</v>
      </c>
      <c r="C61" s="459" t="s">
        <v>321</v>
      </c>
      <c r="D61" s="459"/>
      <c r="E61" s="459"/>
      <c r="F61" s="459"/>
      <c r="G61" s="282" t="s">
        <v>325</v>
      </c>
      <c r="H61" s="282">
        <v>12103</v>
      </c>
      <c r="I61" s="286">
        <v>4923</v>
      </c>
      <c r="J61" s="287">
        <v>4767</v>
      </c>
    </row>
    <row r="62" spans="1:16" ht="16.5" customHeight="1">
      <c r="A62" s="281" t="s">
        <v>326</v>
      </c>
      <c r="B62" s="470" t="s">
        <v>327</v>
      </c>
      <c r="C62" s="459" t="s">
        <v>321</v>
      </c>
      <c r="D62" s="459"/>
      <c r="E62" s="459"/>
      <c r="F62" s="459"/>
      <c r="G62" s="282"/>
      <c r="H62" s="285">
        <v>12104</v>
      </c>
      <c r="I62" s="286"/>
      <c r="J62" s="287"/>
    </row>
    <row r="63" spans="1:16" ht="16.5" customHeight="1">
      <c r="A63" s="281" t="s">
        <v>328</v>
      </c>
      <c r="B63" s="459" t="s">
        <v>329</v>
      </c>
      <c r="C63" s="459" t="s">
        <v>321</v>
      </c>
      <c r="D63" s="459"/>
      <c r="E63" s="459"/>
      <c r="F63" s="459"/>
      <c r="G63" s="282" t="s">
        <v>330</v>
      </c>
      <c r="H63" s="285">
        <v>12105</v>
      </c>
      <c r="I63" s="286">
        <v>2396</v>
      </c>
      <c r="J63" s="287">
        <v>1520</v>
      </c>
    </row>
    <row r="64" spans="1:16" ht="16.5" customHeight="1">
      <c r="A64" s="288">
        <v>2</v>
      </c>
      <c r="B64" s="463" t="s">
        <v>331</v>
      </c>
      <c r="C64" s="463"/>
      <c r="D64" s="463"/>
      <c r="E64" s="463"/>
      <c r="F64" s="463"/>
      <c r="G64" s="289">
        <v>64</v>
      </c>
      <c r="H64" s="289">
        <v>12200</v>
      </c>
      <c r="I64" s="313">
        <v>15397</v>
      </c>
      <c r="J64" s="286">
        <v>18867</v>
      </c>
    </row>
    <row r="65" spans="1:10" ht="16.5" customHeight="1">
      <c r="A65" s="290" t="s">
        <v>332</v>
      </c>
      <c r="B65" s="463" t="s">
        <v>333</v>
      </c>
      <c r="C65" s="471"/>
      <c r="D65" s="471"/>
      <c r="E65" s="471"/>
      <c r="F65" s="471"/>
      <c r="G65" s="285">
        <v>641</v>
      </c>
      <c r="H65" s="285">
        <v>12201</v>
      </c>
      <c r="I65" s="283">
        <v>13364</v>
      </c>
      <c r="J65" s="284">
        <v>16034</v>
      </c>
    </row>
    <row r="66" spans="1:10" ht="16.5" customHeight="1">
      <c r="A66" s="290" t="s">
        <v>334</v>
      </c>
      <c r="B66" s="471" t="s">
        <v>335</v>
      </c>
      <c r="C66" s="471"/>
      <c r="D66" s="471"/>
      <c r="E66" s="471"/>
      <c r="F66" s="471"/>
      <c r="G66" s="285">
        <v>644</v>
      </c>
      <c r="H66" s="285">
        <v>12202</v>
      </c>
      <c r="I66" s="283">
        <v>2033</v>
      </c>
      <c r="J66" s="284">
        <v>2833</v>
      </c>
    </row>
    <row r="67" spans="1:10" ht="16.5" customHeight="1">
      <c r="A67" s="288">
        <v>3</v>
      </c>
      <c r="B67" s="463" t="s">
        <v>336</v>
      </c>
      <c r="C67" s="463"/>
      <c r="D67" s="463"/>
      <c r="E67" s="463"/>
      <c r="F67" s="463"/>
      <c r="G67" s="289">
        <v>68</v>
      </c>
      <c r="H67" s="289">
        <v>12300</v>
      </c>
      <c r="I67" s="313">
        <v>2792</v>
      </c>
      <c r="J67" s="287">
        <v>3001</v>
      </c>
    </row>
    <row r="68" spans="1:10" ht="16.5" customHeight="1">
      <c r="A68" s="288">
        <v>4</v>
      </c>
      <c r="B68" s="463" t="s">
        <v>337</v>
      </c>
      <c r="C68" s="463"/>
      <c r="D68" s="463"/>
      <c r="E68" s="463"/>
      <c r="F68" s="463"/>
      <c r="G68" s="289">
        <v>61</v>
      </c>
      <c r="H68" s="289">
        <v>12400</v>
      </c>
      <c r="I68" s="286">
        <v>10366</v>
      </c>
      <c r="J68" s="286">
        <v>11062</v>
      </c>
    </row>
    <row r="69" spans="1:10" ht="16.5" customHeight="1">
      <c r="A69" s="290" t="s">
        <v>292</v>
      </c>
      <c r="B69" s="472" t="s">
        <v>338</v>
      </c>
      <c r="C69" s="472"/>
      <c r="D69" s="472"/>
      <c r="E69" s="472"/>
      <c r="F69" s="472"/>
      <c r="G69" s="282"/>
      <c r="H69" s="282">
        <v>12401</v>
      </c>
      <c r="I69" s="286"/>
      <c r="J69" s="287"/>
    </row>
    <row r="70" spans="1:10" ht="16.5" customHeight="1">
      <c r="A70" s="290" t="s">
        <v>301</v>
      </c>
      <c r="B70" s="472" t="s">
        <v>339</v>
      </c>
      <c r="C70" s="472"/>
      <c r="D70" s="472"/>
      <c r="E70" s="472"/>
      <c r="F70" s="472"/>
      <c r="G70" s="291">
        <v>611</v>
      </c>
      <c r="H70" s="282">
        <v>12402</v>
      </c>
      <c r="I70" s="286"/>
      <c r="J70" s="287"/>
    </row>
    <row r="71" spans="1:10" ht="16.5" customHeight="1">
      <c r="A71" s="290" t="s">
        <v>303</v>
      </c>
      <c r="B71" s="472" t="s">
        <v>176</v>
      </c>
      <c r="C71" s="472"/>
      <c r="D71" s="472"/>
      <c r="E71" s="472"/>
      <c r="F71" s="472"/>
      <c r="G71" s="282">
        <v>613</v>
      </c>
      <c r="H71" s="282">
        <v>12403</v>
      </c>
      <c r="I71" s="286"/>
      <c r="J71" s="287"/>
    </row>
    <row r="72" spans="1:10" ht="16.5" customHeight="1">
      <c r="A72" s="290" t="s">
        <v>340</v>
      </c>
      <c r="B72" s="472" t="s">
        <v>341</v>
      </c>
      <c r="C72" s="472"/>
      <c r="D72" s="472"/>
      <c r="E72" s="472"/>
      <c r="F72" s="472"/>
      <c r="G72" s="291">
        <v>615</v>
      </c>
      <c r="H72" s="282">
        <v>12404</v>
      </c>
      <c r="I72" s="292">
        <v>1216</v>
      </c>
      <c r="J72" s="293">
        <v>3243</v>
      </c>
    </row>
    <row r="73" spans="1:10" ht="16.5" customHeight="1">
      <c r="A73" s="290" t="s">
        <v>342</v>
      </c>
      <c r="B73" s="472" t="s">
        <v>343</v>
      </c>
      <c r="C73" s="472"/>
      <c r="D73" s="472"/>
      <c r="E73" s="472"/>
      <c r="F73" s="472"/>
      <c r="G73" s="291">
        <v>616</v>
      </c>
      <c r="H73" s="282">
        <v>12405</v>
      </c>
      <c r="I73" s="286"/>
      <c r="J73" s="287"/>
    </row>
    <row r="74" spans="1:10" ht="16.5" customHeight="1">
      <c r="A74" s="290" t="s">
        <v>344</v>
      </c>
      <c r="B74" s="472" t="s">
        <v>345</v>
      </c>
      <c r="C74" s="472"/>
      <c r="D74" s="472"/>
      <c r="E74" s="472"/>
      <c r="F74" s="472"/>
      <c r="G74" s="291">
        <v>617</v>
      </c>
      <c r="H74" s="282">
        <v>12406</v>
      </c>
      <c r="I74" s="286"/>
      <c r="J74" s="287"/>
    </row>
    <row r="75" spans="1:10" ht="16.5" customHeight="1">
      <c r="A75" s="290" t="s">
        <v>346</v>
      </c>
      <c r="B75" s="459" t="s">
        <v>347</v>
      </c>
      <c r="C75" s="459" t="s">
        <v>321</v>
      </c>
      <c r="D75" s="459"/>
      <c r="E75" s="459"/>
      <c r="F75" s="459"/>
      <c r="G75" s="291">
        <v>618</v>
      </c>
      <c r="H75" s="282">
        <v>12407</v>
      </c>
      <c r="I75" s="286">
        <v>7480</v>
      </c>
      <c r="J75" s="287">
        <v>7004</v>
      </c>
    </row>
    <row r="76" spans="1:10" ht="16.5" customHeight="1">
      <c r="A76" s="290" t="s">
        <v>348</v>
      </c>
      <c r="B76" s="459" t="s">
        <v>349</v>
      </c>
      <c r="C76" s="459"/>
      <c r="D76" s="459"/>
      <c r="E76" s="459"/>
      <c r="F76" s="459"/>
      <c r="G76" s="291">
        <v>623</v>
      </c>
      <c r="H76" s="282">
        <v>12408</v>
      </c>
      <c r="I76" s="286"/>
      <c r="J76" s="287"/>
    </row>
    <row r="77" spans="1:10" ht="16.5" customHeight="1">
      <c r="A77" s="290" t="s">
        <v>350</v>
      </c>
      <c r="B77" s="459" t="s">
        <v>351</v>
      </c>
      <c r="C77" s="459"/>
      <c r="D77" s="459"/>
      <c r="E77" s="459"/>
      <c r="F77" s="459"/>
      <c r="G77" s="291">
        <v>624</v>
      </c>
      <c r="H77" s="282">
        <v>12409</v>
      </c>
      <c r="I77" s="286"/>
      <c r="J77" s="287"/>
    </row>
    <row r="78" spans="1:10" ht="16.5" customHeight="1">
      <c r="A78" s="290" t="s">
        <v>352</v>
      </c>
      <c r="B78" s="459" t="s">
        <v>353</v>
      </c>
      <c r="C78" s="459"/>
      <c r="D78" s="459"/>
      <c r="E78" s="459"/>
      <c r="F78" s="459"/>
      <c r="G78" s="291">
        <v>625</v>
      </c>
      <c r="H78" s="282">
        <v>12410</v>
      </c>
      <c r="I78" s="286">
        <v>1212</v>
      </c>
      <c r="J78" s="287">
        <v>437</v>
      </c>
    </row>
    <row r="79" spans="1:10" ht="16.5" customHeight="1">
      <c r="A79" s="290" t="s">
        <v>354</v>
      </c>
      <c r="B79" s="459" t="s">
        <v>355</v>
      </c>
      <c r="C79" s="459"/>
      <c r="D79" s="459"/>
      <c r="E79" s="459"/>
      <c r="F79" s="459"/>
      <c r="G79" s="291">
        <v>626</v>
      </c>
      <c r="H79" s="282">
        <v>12411</v>
      </c>
      <c r="I79" s="286">
        <v>170</v>
      </c>
      <c r="J79" s="287">
        <v>254</v>
      </c>
    </row>
    <row r="80" spans="1:10" ht="16.5" customHeight="1">
      <c r="A80" s="294" t="s">
        <v>356</v>
      </c>
      <c r="B80" s="459" t="s">
        <v>357</v>
      </c>
      <c r="C80" s="459"/>
      <c r="D80" s="459"/>
      <c r="E80" s="459"/>
      <c r="F80" s="459"/>
      <c r="G80" s="291">
        <v>627</v>
      </c>
      <c r="H80" s="282">
        <v>12412</v>
      </c>
      <c r="I80" s="286">
        <v>173</v>
      </c>
      <c r="J80" s="287">
        <v>124</v>
      </c>
    </row>
    <row r="81" spans="1:10" ht="16.5" customHeight="1">
      <c r="A81" s="290"/>
      <c r="B81" s="474" t="s">
        <v>358</v>
      </c>
      <c r="C81" s="474"/>
      <c r="D81" s="474"/>
      <c r="E81" s="474"/>
      <c r="F81" s="474"/>
      <c r="G81" s="291">
        <v>6271</v>
      </c>
      <c r="H81" s="291">
        <v>124121</v>
      </c>
      <c r="I81" s="286">
        <v>173</v>
      </c>
      <c r="J81" s="287">
        <v>124</v>
      </c>
    </row>
    <row r="82" spans="1:10" ht="16.5" customHeight="1">
      <c r="A82" s="290"/>
      <c r="B82" s="474" t="s">
        <v>359</v>
      </c>
      <c r="C82" s="474"/>
      <c r="D82" s="474"/>
      <c r="E82" s="474"/>
      <c r="F82" s="474"/>
      <c r="G82" s="291">
        <v>6272</v>
      </c>
      <c r="H82" s="291">
        <v>124122</v>
      </c>
      <c r="I82" s="286"/>
      <c r="J82" s="287"/>
    </row>
    <row r="83" spans="1:10" ht="16.5" customHeight="1">
      <c r="A83" s="290" t="s">
        <v>360</v>
      </c>
      <c r="B83" s="459" t="s">
        <v>361</v>
      </c>
      <c r="C83" s="459"/>
      <c r="D83" s="459"/>
      <c r="E83" s="459"/>
      <c r="F83" s="459"/>
      <c r="G83" s="291">
        <v>628</v>
      </c>
      <c r="H83" s="291">
        <v>12413</v>
      </c>
      <c r="I83" s="286">
        <v>115</v>
      </c>
      <c r="J83" s="287"/>
    </row>
    <row r="84" spans="1:10" ht="16.5" customHeight="1">
      <c r="A84" s="288">
        <v>5</v>
      </c>
      <c r="B84" s="470" t="s">
        <v>362</v>
      </c>
      <c r="C84" s="459"/>
      <c r="D84" s="459"/>
      <c r="E84" s="459"/>
      <c r="F84" s="459"/>
      <c r="G84" s="295">
        <v>63</v>
      </c>
      <c r="H84" s="295">
        <v>12500</v>
      </c>
      <c r="I84" s="286">
        <v>44</v>
      </c>
      <c r="J84" s="286">
        <v>51</v>
      </c>
    </row>
    <row r="85" spans="1:10" ht="16.5" customHeight="1">
      <c r="A85" s="290" t="s">
        <v>292</v>
      </c>
      <c r="B85" s="459" t="s">
        <v>363</v>
      </c>
      <c r="C85" s="459"/>
      <c r="D85" s="459"/>
      <c r="E85" s="459"/>
      <c r="F85" s="459"/>
      <c r="G85" s="291">
        <v>632</v>
      </c>
      <c r="H85" s="291">
        <v>12501</v>
      </c>
      <c r="I85" s="286"/>
      <c r="J85" s="287"/>
    </row>
    <row r="86" spans="1:10" ht="16.5" customHeight="1">
      <c r="A86" s="290" t="s">
        <v>301</v>
      </c>
      <c r="B86" s="459" t="s">
        <v>364</v>
      </c>
      <c r="C86" s="459"/>
      <c r="D86" s="459"/>
      <c r="E86" s="459"/>
      <c r="F86" s="459"/>
      <c r="G86" s="291">
        <v>633</v>
      </c>
      <c r="H86" s="291">
        <v>12502</v>
      </c>
      <c r="I86" s="286"/>
      <c r="J86" s="287"/>
    </row>
    <row r="87" spans="1:10" ht="16.5" customHeight="1">
      <c r="A87" s="290" t="s">
        <v>303</v>
      </c>
      <c r="B87" s="459" t="s">
        <v>365</v>
      </c>
      <c r="C87" s="459"/>
      <c r="D87" s="459"/>
      <c r="E87" s="459"/>
      <c r="F87" s="459"/>
      <c r="G87" s="291">
        <v>634</v>
      </c>
      <c r="H87" s="291">
        <v>12503</v>
      </c>
      <c r="I87" s="286">
        <v>44</v>
      </c>
      <c r="J87" s="287">
        <v>51</v>
      </c>
    </row>
    <row r="88" spans="1:10" ht="16.5" customHeight="1">
      <c r="A88" s="290" t="s">
        <v>340</v>
      </c>
      <c r="B88" s="459" t="s">
        <v>366</v>
      </c>
      <c r="C88" s="459"/>
      <c r="D88" s="459"/>
      <c r="E88" s="459"/>
      <c r="F88" s="459"/>
      <c r="G88" s="291" t="s">
        <v>367</v>
      </c>
      <c r="H88" s="291">
        <v>12504</v>
      </c>
      <c r="I88" s="286"/>
      <c r="J88" s="287"/>
    </row>
    <row r="89" spans="1:10" ht="12.75" customHeight="1">
      <c r="A89" s="288" t="s">
        <v>368</v>
      </c>
      <c r="B89" s="463" t="s">
        <v>369</v>
      </c>
      <c r="C89" s="463"/>
      <c r="D89" s="463"/>
      <c r="E89" s="463"/>
      <c r="F89" s="463"/>
      <c r="G89" s="291"/>
      <c r="H89" s="291">
        <v>12600</v>
      </c>
      <c r="I89" s="286">
        <v>35918</v>
      </c>
      <c r="J89" s="286">
        <v>39268</v>
      </c>
    </row>
    <row r="90" spans="1:10" ht="16.5" customHeight="1">
      <c r="A90" s="296"/>
      <c r="B90" s="297" t="s">
        <v>370</v>
      </c>
      <c r="C90" s="298"/>
      <c r="D90" s="298"/>
      <c r="E90" s="298"/>
      <c r="F90" s="298"/>
      <c r="G90" s="298"/>
      <c r="H90" s="298"/>
      <c r="I90" s="299" t="s">
        <v>289</v>
      </c>
      <c r="J90" s="300" t="s">
        <v>290</v>
      </c>
    </row>
    <row r="91" spans="1:10" ht="16.5" customHeight="1">
      <c r="A91" s="301">
        <v>1</v>
      </c>
      <c r="B91" s="476" t="s">
        <v>371</v>
      </c>
      <c r="C91" s="476"/>
      <c r="D91" s="476"/>
      <c r="E91" s="476"/>
      <c r="F91" s="476"/>
      <c r="G91" s="295"/>
      <c r="H91" s="295">
        <v>14000</v>
      </c>
      <c r="I91" s="286">
        <v>31</v>
      </c>
      <c r="J91" s="302">
        <v>36</v>
      </c>
    </row>
    <row r="92" spans="1:10" ht="16.5" customHeight="1">
      <c r="A92" s="301">
        <v>2</v>
      </c>
      <c r="B92" s="476" t="s">
        <v>372</v>
      </c>
      <c r="C92" s="476"/>
      <c r="D92" s="476"/>
      <c r="E92" s="476"/>
      <c r="F92" s="476"/>
      <c r="G92" s="295"/>
      <c r="H92" s="295">
        <v>15000</v>
      </c>
      <c r="I92" s="286"/>
      <c r="J92" s="286"/>
    </row>
    <row r="93" spans="1:10" ht="16.5" customHeight="1">
      <c r="A93" s="303" t="s">
        <v>292</v>
      </c>
      <c r="B93" s="472" t="s">
        <v>373</v>
      </c>
      <c r="C93" s="472"/>
      <c r="D93" s="472"/>
      <c r="E93" s="472"/>
      <c r="F93" s="472"/>
      <c r="G93" s="295"/>
      <c r="H93" s="291">
        <v>15001</v>
      </c>
      <c r="I93" s="286"/>
      <c r="J93" s="287"/>
    </row>
    <row r="94" spans="1:10" ht="16.5" customHeight="1">
      <c r="A94" s="303"/>
      <c r="B94" s="473" t="s">
        <v>374</v>
      </c>
      <c r="C94" s="473"/>
      <c r="D94" s="473"/>
      <c r="E94" s="473"/>
      <c r="F94" s="473"/>
      <c r="G94" s="295"/>
      <c r="H94" s="291">
        <v>150011</v>
      </c>
      <c r="I94" s="286"/>
      <c r="J94" s="287"/>
    </row>
    <row r="95" spans="1:10" ht="16.5" customHeight="1">
      <c r="A95" s="304" t="s">
        <v>301</v>
      </c>
      <c r="B95" s="472" t="s">
        <v>375</v>
      </c>
      <c r="C95" s="472"/>
      <c r="D95" s="472"/>
      <c r="E95" s="472"/>
      <c r="F95" s="472"/>
      <c r="G95" s="295"/>
      <c r="H95" s="291">
        <v>15002</v>
      </c>
      <c r="I95" s="286"/>
      <c r="J95" s="287"/>
    </row>
    <row r="96" spans="1:10" ht="13.5" thickBot="1">
      <c r="A96" s="305"/>
      <c r="B96" s="475" t="s">
        <v>376</v>
      </c>
      <c r="C96" s="475"/>
      <c r="D96" s="475"/>
      <c r="E96" s="475"/>
      <c r="F96" s="475"/>
      <c r="G96" s="306"/>
      <c r="H96" s="307">
        <v>150021</v>
      </c>
      <c r="I96" s="312"/>
      <c r="J96" s="314"/>
    </row>
    <row r="97" spans="1:10">
      <c r="A97" s="308"/>
      <c r="B97" s="308"/>
      <c r="C97" s="308"/>
      <c r="D97" s="308"/>
      <c r="E97" s="308"/>
      <c r="F97" s="308"/>
      <c r="G97" s="308"/>
      <c r="H97" s="308"/>
      <c r="I97" s="309" t="s">
        <v>315</v>
      </c>
      <c r="J97" s="309"/>
    </row>
    <row r="98" spans="1:10" ht="15.75">
      <c r="A98" s="45"/>
      <c r="B98" s="45"/>
      <c r="C98" s="45"/>
      <c r="D98" s="45"/>
      <c r="E98" s="45"/>
      <c r="F98" s="45"/>
      <c r="G98" s="45" t="s">
        <v>535</v>
      </c>
      <c r="H98" s="45" t="s">
        <v>526</v>
      </c>
      <c r="I98" s="176"/>
      <c r="J98" s="310"/>
    </row>
    <row r="99" spans="1:10" ht="15.75">
      <c r="A99" s="45"/>
      <c r="B99" s="45"/>
      <c r="C99" s="45"/>
      <c r="D99" s="45"/>
      <c r="E99" s="45"/>
      <c r="F99" s="45"/>
      <c r="G99" s="45"/>
      <c r="H99" s="45"/>
      <c r="I99" s="45"/>
      <c r="J99" s="310"/>
    </row>
    <row r="100" spans="1:10" ht="15.75">
      <c r="A100" s="45"/>
      <c r="B100" s="45"/>
      <c r="C100" s="45"/>
      <c r="D100" s="45"/>
      <c r="E100" s="45"/>
      <c r="F100" s="45"/>
      <c r="G100" s="45"/>
      <c r="H100" s="45"/>
      <c r="I100" s="45"/>
      <c r="J100" s="310"/>
    </row>
    <row r="101" spans="1:10" ht="15.75">
      <c r="A101" s="45"/>
      <c r="B101" s="45"/>
      <c r="C101" s="45"/>
      <c r="D101" s="45"/>
      <c r="E101" s="45"/>
      <c r="F101" s="45"/>
      <c r="G101" s="45"/>
      <c r="H101" s="45"/>
      <c r="I101" s="45"/>
      <c r="J101" s="310"/>
    </row>
    <row r="102" spans="1:10" ht="15.75">
      <c r="A102" s="45"/>
      <c r="B102" s="311"/>
      <c r="C102" s="45"/>
      <c r="D102" s="45"/>
      <c r="E102" s="45"/>
      <c r="F102" s="45"/>
      <c r="G102" s="45"/>
      <c r="H102" s="45"/>
      <c r="I102" s="45"/>
      <c r="J102" s="310"/>
    </row>
    <row r="103" spans="1:10">
      <c r="A103" s="45"/>
      <c r="B103" s="311"/>
      <c r="C103" s="45"/>
      <c r="D103" s="45"/>
      <c r="E103" s="45"/>
      <c r="F103" s="45"/>
      <c r="G103" s="45"/>
      <c r="H103" s="45"/>
      <c r="I103" s="45"/>
      <c r="J103" s="45"/>
    </row>
    <row r="104" spans="1:10">
      <c r="A104" s="45"/>
      <c r="B104" s="311"/>
      <c r="C104" s="45"/>
      <c r="D104" s="45"/>
      <c r="E104" s="45"/>
      <c r="F104" s="45"/>
      <c r="G104" s="45"/>
      <c r="H104" s="45"/>
      <c r="I104" s="45"/>
      <c r="J104" s="45"/>
    </row>
    <row r="105" spans="1:10">
      <c r="A105" s="45"/>
      <c r="B105" s="311"/>
      <c r="C105" s="45"/>
      <c r="D105" s="45"/>
      <c r="E105" s="45"/>
      <c r="F105" s="45"/>
      <c r="G105" s="45"/>
      <c r="H105" s="45"/>
      <c r="I105" s="45"/>
      <c r="J105" s="45"/>
    </row>
    <row r="106" spans="1:10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</sheetData>
  <mergeCells count="59">
    <mergeCell ref="B95:F95"/>
    <mergeCell ref="B96:F96"/>
    <mergeCell ref="B85:F85"/>
    <mergeCell ref="B86:F86"/>
    <mergeCell ref="B87:F87"/>
    <mergeCell ref="B88:F88"/>
    <mergeCell ref="B89:F89"/>
    <mergeCell ref="B91:F91"/>
    <mergeCell ref="B92:F92"/>
    <mergeCell ref="B93:F93"/>
    <mergeCell ref="B69:F69"/>
    <mergeCell ref="B70:F70"/>
    <mergeCell ref="B83:F83"/>
    <mergeCell ref="B84:F84"/>
    <mergeCell ref="B73:F73"/>
    <mergeCell ref="B71:F71"/>
    <mergeCell ref="B72:F72"/>
    <mergeCell ref="B94:F94"/>
    <mergeCell ref="B79:F79"/>
    <mergeCell ref="B80:F80"/>
    <mergeCell ref="B81:F81"/>
    <mergeCell ref="B82:F82"/>
    <mergeCell ref="B74:F74"/>
    <mergeCell ref="B75:F75"/>
    <mergeCell ref="B76:F76"/>
    <mergeCell ref="B77:F77"/>
    <mergeCell ref="B78:F78"/>
    <mergeCell ref="B67:F67"/>
    <mergeCell ref="B68:F68"/>
    <mergeCell ref="B24:F24"/>
    <mergeCell ref="A56:J56"/>
    <mergeCell ref="B57:F57"/>
    <mergeCell ref="B58:F58"/>
    <mergeCell ref="B61:F61"/>
    <mergeCell ref="B62:F62"/>
    <mergeCell ref="B63:F63"/>
    <mergeCell ref="B64:F64"/>
    <mergeCell ref="B65:F65"/>
    <mergeCell ref="B66:F66"/>
    <mergeCell ref="B59:F59"/>
    <mergeCell ref="B60:F60"/>
    <mergeCell ref="B18:F18"/>
    <mergeCell ref="B19:F19"/>
    <mergeCell ref="B20:F20"/>
    <mergeCell ref="B21:F21"/>
    <mergeCell ref="B22:F22"/>
    <mergeCell ref="B23:F23"/>
    <mergeCell ref="B16:F16"/>
    <mergeCell ref="B17:F17"/>
    <mergeCell ref="A6:J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</mergeCells>
  <phoneticPr fontId="0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30"/>
  <sheetViews>
    <sheetView view="pageBreakPreview" zoomScale="60" workbookViewId="0">
      <selection activeCell="M10" sqref="M10"/>
    </sheetView>
  </sheetViews>
  <sheetFormatPr defaultRowHeight="15"/>
  <cols>
    <col min="1" max="16384" width="9.140625" style="204"/>
  </cols>
  <sheetData>
    <row r="1" spans="1:10" s="203" customFormat="1" ht="15.75">
      <c r="A1" s="175" t="s">
        <v>519</v>
      </c>
      <c r="G1" s="203" t="s">
        <v>533</v>
      </c>
    </row>
    <row r="2" spans="1:10" s="203" customFormat="1" ht="15.75">
      <c r="A2" s="175" t="s">
        <v>520</v>
      </c>
    </row>
    <row r="4" spans="1:10" ht="26.25">
      <c r="A4" s="477" t="s">
        <v>377</v>
      </c>
      <c r="B4" s="477"/>
      <c r="C4" s="477"/>
      <c r="D4" s="477"/>
      <c r="E4" s="477"/>
      <c r="F4" s="477"/>
      <c r="G4" s="477"/>
      <c r="H4" s="477"/>
      <c r="I4" s="477"/>
      <c r="J4" s="477"/>
    </row>
    <row r="6" spans="1:10">
      <c r="A6" s="204" t="s">
        <v>452</v>
      </c>
      <c r="B6" s="204" t="s">
        <v>527</v>
      </c>
    </row>
    <row r="7" spans="1:10">
      <c r="A7" s="204" t="s">
        <v>528</v>
      </c>
    </row>
    <row r="9" spans="1:10">
      <c r="A9" s="204">
        <v>1</v>
      </c>
      <c r="B9" s="204" t="s">
        <v>378</v>
      </c>
    </row>
    <row r="11" spans="1:10">
      <c r="A11" s="204">
        <v>2</v>
      </c>
      <c r="B11" s="204" t="s">
        <v>529</v>
      </c>
    </row>
    <row r="12" spans="1:10">
      <c r="B12" s="204" t="s">
        <v>530</v>
      </c>
    </row>
    <row r="14" spans="1:10">
      <c r="A14" s="204" t="s">
        <v>379</v>
      </c>
    </row>
    <row r="17" spans="1:7">
      <c r="A17" s="204" t="s">
        <v>380</v>
      </c>
    </row>
    <row r="19" spans="1:7">
      <c r="A19" s="204" t="s">
        <v>531</v>
      </c>
    </row>
    <row r="21" spans="1:7">
      <c r="A21" s="204" t="s">
        <v>532</v>
      </c>
    </row>
    <row r="26" spans="1:7" ht="15.75">
      <c r="F26" s="203" t="s">
        <v>381</v>
      </c>
    </row>
    <row r="27" spans="1:7" ht="15.75">
      <c r="F27" s="203"/>
    </row>
    <row r="28" spans="1:7" ht="15.75">
      <c r="F28" s="203"/>
      <c r="G28" s="176" t="s">
        <v>526</v>
      </c>
    </row>
    <row r="29" spans="1:7" ht="15.75">
      <c r="F29" s="203"/>
    </row>
    <row r="30" spans="1:7" ht="15.75">
      <c r="F30" s="176"/>
    </row>
  </sheetData>
  <mergeCells count="1">
    <mergeCell ref="A4:J4"/>
  </mergeCells>
  <phoneticPr fontId="0" type="noConversion"/>
  <pageMargins left="0.7" right="0.7" top="0.75" bottom="0.75" header="0.3" footer="0.3"/>
  <pageSetup scale="92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61"/>
  <sheetViews>
    <sheetView topLeftCell="H1" workbookViewId="0">
      <selection activeCell="O5" sqref="O5"/>
    </sheetView>
  </sheetViews>
  <sheetFormatPr defaultRowHeight="12.75"/>
  <cols>
    <col min="1" max="1" width="0" hidden="1" customWidth="1"/>
    <col min="2" max="2" width="32.5703125" hidden="1" customWidth="1"/>
    <col min="3" max="3" width="17" hidden="1" customWidth="1"/>
    <col min="4" max="7" width="0" hidden="1" customWidth="1"/>
    <col min="8" max="8" width="3.7109375" customWidth="1"/>
    <col min="9" max="9" width="10.85546875" customWidth="1"/>
    <col min="10" max="10" width="38.7109375" customWidth="1"/>
    <col min="11" max="11" width="30.28515625" customWidth="1"/>
  </cols>
  <sheetData>
    <row r="1" spans="1:11" ht="15.75">
      <c r="A1" s="234" t="s">
        <v>382</v>
      </c>
      <c r="B1" s="234" t="s">
        <v>383</v>
      </c>
      <c r="C1" s="234" t="s">
        <v>384</v>
      </c>
      <c r="I1" s="175" t="s">
        <v>534</v>
      </c>
    </row>
    <row r="2" spans="1:11" ht="15.75">
      <c r="B2" s="234" t="s">
        <v>385</v>
      </c>
      <c r="C2" s="234" t="s">
        <v>385</v>
      </c>
      <c r="I2" s="175" t="s">
        <v>520</v>
      </c>
    </row>
    <row r="3" spans="1:11">
      <c r="B3" s="234"/>
      <c r="C3" s="234"/>
      <c r="I3" s="232"/>
      <c r="K3" s="234" t="s">
        <v>386</v>
      </c>
    </row>
    <row r="4" spans="1:11">
      <c r="B4" s="45" t="s">
        <v>387</v>
      </c>
      <c r="C4" s="45" t="s">
        <v>387</v>
      </c>
      <c r="H4" s="180"/>
      <c r="I4" s="180"/>
      <c r="J4" s="262" t="s">
        <v>388</v>
      </c>
      <c r="K4" s="262" t="s">
        <v>389</v>
      </c>
    </row>
    <row r="5" spans="1:11">
      <c r="B5" s="45" t="s">
        <v>390</v>
      </c>
      <c r="C5" s="45" t="s">
        <v>390</v>
      </c>
      <c r="H5" s="180">
        <v>1</v>
      </c>
      <c r="I5" s="262" t="s">
        <v>385</v>
      </c>
      <c r="J5" s="220" t="s">
        <v>387</v>
      </c>
      <c r="K5" s="220"/>
    </row>
    <row r="6" spans="1:11">
      <c r="B6" s="45" t="s">
        <v>391</v>
      </c>
      <c r="C6" s="45" t="s">
        <v>391</v>
      </c>
      <c r="H6" s="180">
        <v>2</v>
      </c>
      <c r="I6" s="262" t="s">
        <v>385</v>
      </c>
      <c r="J6" s="220" t="s">
        <v>392</v>
      </c>
      <c r="K6" s="180"/>
    </row>
    <row r="7" spans="1:11">
      <c r="B7" s="45" t="s">
        <v>393</v>
      </c>
      <c r="C7" s="45" t="s">
        <v>393</v>
      </c>
      <c r="H7" s="180">
        <v>3</v>
      </c>
      <c r="I7" s="262" t="s">
        <v>385</v>
      </c>
      <c r="J7" s="220" t="s">
        <v>394</v>
      </c>
      <c r="K7" s="180"/>
    </row>
    <row r="8" spans="1:11">
      <c r="B8" s="45" t="s">
        <v>395</v>
      </c>
      <c r="C8" s="45" t="s">
        <v>395</v>
      </c>
      <c r="H8" s="180">
        <v>4</v>
      </c>
      <c r="I8" s="262" t="s">
        <v>385</v>
      </c>
      <c r="J8" s="220" t="s">
        <v>393</v>
      </c>
      <c r="K8" s="180"/>
    </row>
    <row r="9" spans="1:11">
      <c r="B9" s="45" t="s">
        <v>396</v>
      </c>
      <c r="C9" s="45" t="s">
        <v>396</v>
      </c>
      <c r="H9" s="180">
        <v>5</v>
      </c>
      <c r="I9" s="262" t="s">
        <v>385</v>
      </c>
      <c r="J9" s="220" t="s">
        <v>395</v>
      </c>
      <c r="K9" s="180"/>
    </row>
    <row r="10" spans="1:11">
      <c r="B10" s="45" t="s">
        <v>397</v>
      </c>
      <c r="C10" s="45" t="s">
        <v>397</v>
      </c>
      <c r="H10" s="180">
        <v>6</v>
      </c>
      <c r="I10" s="262" t="s">
        <v>385</v>
      </c>
      <c r="J10" s="220" t="s">
        <v>396</v>
      </c>
      <c r="K10" s="180"/>
    </row>
    <row r="11" spans="1:11">
      <c r="B11" s="45" t="s">
        <v>398</v>
      </c>
      <c r="C11" s="45" t="s">
        <v>398</v>
      </c>
      <c r="H11" s="180">
        <v>7</v>
      </c>
      <c r="I11" s="262" t="s">
        <v>385</v>
      </c>
      <c r="J11" s="220" t="s">
        <v>399</v>
      </c>
      <c r="K11" s="180"/>
    </row>
    <row r="12" spans="1:11">
      <c r="B12" s="234" t="s">
        <v>400</v>
      </c>
      <c r="C12" s="234" t="s">
        <v>400</v>
      </c>
      <c r="H12" s="180">
        <v>8</v>
      </c>
      <c r="I12" s="262" t="s">
        <v>385</v>
      </c>
      <c r="J12" s="220" t="s">
        <v>398</v>
      </c>
      <c r="K12" s="180"/>
    </row>
    <row r="13" spans="1:11">
      <c r="B13" s="234"/>
      <c r="C13" s="234"/>
      <c r="H13" s="262" t="s">
        <v>3</v>
      </c>
      <c r="I13" s="262"/>
      <c r="J13" s="262" t="s">
        <v>401</v>
      </c>
      <c r="K13" s="262"/>
    </row>
    <row r="14" spans="1:11">
      <c r="B14" s="45" t="s">
        <v>402</v>
      </c>
      <c r="C14" s="45" t="s">
        <v>402</v>
      </c>
      <c r="H14" s="180">
        <v>9</v>
      </c>
      <c r="I14" s="262" t="s">
        <v>400</v>
      </c>
      <c r="J14" s="220" t="s">
        <v>403</v>
      </c>
      <c r="K14" s="180"/>
    </row>
    <row r="15" spans="1:11">
      <c r="B15" s="45" t="s">
        <v>404</v>
      </c>
      <c r="C15" s="45" t="s">
        <v>404</v>
      </c>
      <c r="H15" s="180">
        <v>10</v>
      </c>
      <c r="I15" s="262" t="s">
        <v>400</v>
      </c>
      <c r="J15" s="220" t="s">
        <v>404</v>
      </c>
      <c r="K15" s="220"/>
    </row>
    <row r="16" spans="1:11">
      <c r="B16" s="45" t="s">
        <v>405</v>
      </c>
      <c r="C16" s="45" t="s">
        <v>405</v>
      </c>
      <c r="H16" s="180">
        <v>11</v>
      </c>
      <c r="I16" s="262" t="s">
        <v>400</v>
      </c>
      <c r="J16" s="220" t="s">
        <v>405</v>
      </c>
      <c r="K16" s="180"/>
    </row>
    <row r="17" spans="2:11">
      <c r="B17" s="45"/>
      <c r="C17" s="45"/>
      <c r="H17" s="262" t="s">
        <v>4</v>
      </c>
      <c r="I17" s="262"/>
      <c r="J17" s="262" t="s">
        <v>406</v>
      </c>
      <c r="K17" s="262"/>
    </row>
    <row r="18" spans="2:11">
      <c r="B18" s="234" t="s">
        <v>407</v>
      </c>
      <c r="C18" s="234" t="s">
        <v>407</v>
      </c>
      <c r="H18" s="180">
        <v>12</v>
      </c>
      <c r="I18" s="262" t="s">
        <v>407</v>
      </c>
      <c r="J18" s="220" t="s">
        <v>408</v>
      </c>
      <c r="K18" s="180"/>
    </row>
    <row r="19" spans="2:11">
      <c r="B19" s="45" t="s">
        <v>397</v>
      </c>
      <c r="C19" s="45" t="s">
        <v>397</v>
      </c>
      <c r="H19" s="180">
        <v>13</v>
      </c>
      <c r="I19" s="262" t="s">
        <v>407</v>
      </c>
      <c r="J19" s="262" t="s">
        <v>409</v>
      </c>
      <c r="K19" s="180"/>
    </row>
    <row r="20" spans="2:11">
      <c r="B20" s="45" t="s">
        <v>410</v>
      </c>
      <c r="C20" s="45" t="s">
        <v>410</v>
      </c>
      <c r="H20" s="180">
        <v>14</v>
      </c>
      <c r="I20" s="262" t="s">
        <v>407</v>
      </c>
      <c r="J20" s="220" t="s">
        <v>411</v>
      </c>
      <c r="K20" s="180"/>
    </row>
    <row r="21" spans="2:11">
      <c r="B21" s="45" t="s">
        <v>411</v>
      </c>
      <c r="C21" s="45" t="s">
        <v>411</v>
      </c>
      <c r="H21" s="180">
        <v>15</v>
      </c>
      <c r="I21" s="262" t="s">
        <v>407</v>
      </c>
      <c r="J21" s="220" t="s">
        <v>412</v>
      </c>
      <c r="K21" s="180"/>
    </row>
    <row r="22" spans="2:11">
      <c r="B22" s="45" t="s">
        <v>412</v>
      </c>
      <c r="C22" s="45" t="s">
        <v>412</v>
      </c>
      <c r="H22" s="180">
        <v>16</v>
      </c>
      <c r="I22" s="262" t="s">
        <v>407</v>
      </c>
      <c r="J22" s="220" t="s">
        <v>413</v>
      </c>
      <c r="K22" s="180"/>
    </row>
    <row r="23" spans="2:11">
      <c r="B23" s="45" t="s">
        <v>414</v>
      </c>
      <c r="C23" s="45" t="s">
        <v>414</v>
      </c>
      <c r="H23" s="180">
        <v>17</v>
      </c>
      <c r="I23" s="262" t="s">
        <v>407</v>
      </c>
      <c r="J23" s="220" t="s">
        <v>415</v>
      </c>
      <c r="K23" s="180"/>
    </row>
    <row r="24" spans="2:11">
      <c r="B24" s="45" t="s">
        <v>415</v>
      </c>
      <c r="C24" s="45" t="s">
        <v>415</v>
      </c>
      <c r="H24" s="180">
        <v>18</v>
      </c>
      <c r="I24" s="262" t="s">
        <v>407</v>
      </c>
      <c r="J24" s="220" t="s">
        <v>416</v>
      </c>
      <c r="K24" s="180"/>
    </row>
    <row r="25" spans="2:11">
      <c r="B25" s="45" t="s">
        <v>417</v>
      </c>
      <c r="C25" s="45" t="s">
        <v>417</v>
      </c>
      <c r="H25" s="180">
        <v>19</v>
      </c>
      <c r="I25" s="262" t="s">
        <v>407</v>
      </c>
      <c r="J25" s="220" t="s">
        <v>418</v>
      </c>
      <c r="K25" s="180"/>
    </row>
    <row r="26" spans="2:11">
      <c r="B26" s="45"/>
      <c r="C26" s="45"/>
      <c r="H26" s="262" t="s">
        <v>38</v>
      </c>
      <c r="I26" s="262"/>
      <c r="J26" s="262" t="s">
        <v>419</v>
      </c>
      <c r="K26" s="180"/>
    </row>
    <row r="27" spans="2:11">
      <c r="B27" s="45" t="s">
        <v>418</v>
      </c>
      <c r="C27" s="45" t="s">
        <v>418</v>
      </c>
      <c r="H27" s="180">
        <v>20</v>
      </c>
      <c r="I27" s="262" t="s">
        <v>420</v>
      </c>
      <c r="J27" s="220" t="s">
        <v>421</v>
      </c>
      <c r="K27" s="180"/>
    </row>
    <row r="28" spans="2:11">
      <c r="B28" s="234" t="s">
        <v>420</v>
      </c>
      <c r="C28" s="234" t="s">
        <v>420</v>
      </c>
      <c r="H28" s="180">
        <v>21</v>
      </c>
      <c r="I28" s="262" t="s">
        <v>420</v>
      </c>
      <c r="J28" s="220" t="s">
        <v>422</v>
      </c>
      <c r="K28" s="220"/>
    </row>
    <row r="29" spans="2:11">
      <c r="B29" s="45" t="s">
        <v>423</v>
      </c>
      <c r="C29" s="45" t="s">
        <v>423</v>
      </c>
      <c r="H29" s="180">
        <v>22</v>
      </c>
      <c r="I29" s="262" t="s">
        <v>420</v>
      </c>
      <c r="J29" s="220" t="s">
        <v>424</v>
      </c>
      <c r="K29" s="220"/>
    </row>
    <row r="30" spans="2:11">
      <c r="B30" s="45" t="s">
        <v>422</v>
      </c>
      <c r="C30" s="45" t="s">
        <v>422</v>
      </c>
      <c r="H30" s="180">
        <v>23</v>
      </c>
      <c r="I30" s="262" t="s">
        <v>420</v>
      </c>
      <c r="J30" s="220" t="s">
        <v>425</v>
      </c>
      <c r="K30" s="180"/>
    </row>
    <row r="31" spans="2:11">
      <c r="B31" s="45"/>
      <c r="C31" s="45"/>
      <c r="H31" s="262" t="s">
        <v>426</v>
      </c>
      <c r="I31" s="262"/>
      <c r="J31" s="262" t="s">
        <v>427</v>
      </c>
      <c r="K31" s="180"/>
    </row>
    <row r="32" spans="2:11">
      <c r="B32" s="45" t="s">
        <v>424</v>
      </c>
      <c r="C32" s="45" t="s">
        <v>424</v>
      </c>
      <c r="H32" s="180">
        <v>24</v>
      </c>
      <c r="I32" s="262" t="s">
        <v>428</v>
      </c>
      <c r="J32" s="220" t="s">
        <v>429</v>
      </c>
      <c r="K32" s="180"/>
    </row>
    <row r="33" spans="2:11">
      <c r="B33" s="45" t="s">
        <v>425</v>
      </c>
      <c r="C33" s="45" t="s">
        <v>425</v>
      </c>
      <c r="H33" s="180">
        <v>25</v>
      </c>
      <c r="I33" s="262" t="s">
        <v>428</v>
      </c>
      <c r="J33" s="220" t="s">
        <v>430</v>
      </c>
      <c r="K33" s="180"/>
    </row>
    <row r="34" spans="2:11">
      <c r="H34" s="180">
        <v>26</v>
      </c>
      <c r="I34" s="262" t="s">
        <v>428</v>
      </c>
      <c r="J34" s="220" t="s">
        <v>431</v>
      </c>
      <c r="K34" s="180"/>
    </row>
    <row r="35" spans="2:11">
      <c r="B35" s="234" t="s">
        <v>428</v>
      </c>
      <c r="C35" s="234" t="s">
        <v>428</v>
      </c>
      <c r="H35" s="180">
        <v>27</v>
      </c>
      <c r="I35" s="262" t="s">
        <v>428</v>
      </c>
      <c r="J35" s="220" t="s">
        <v>432</v>
      </c>
      <c r="K35" s="180"/>
    </row>
    <row r="36" spans="2:11">
      <c r="B36" s="45" t="s">
        <v>429</v>
      </c>
      <c r="C36" s="45" t="s">
        <v>429</v>
      </c>
      <c r="H36" s="180">
        <v>28</v>
      </c>
      <c r="I36" s="262" t="s">
        <v>428</v>
      </c>
      <c r="J36" s="220" t="s">
        <v>433</v>
      </c>
      <c r="K36" s="220"/>
    </row>
    <row r="37" spans="2:11">
      <c r="B37" s="45" t="s">
        <v>430</v>
      </c>
      <c r="C37" s="45" t="s">
        <v>430</v>
      </c>
      <c r="H37" s="180">
        <v>29</v>
      </c>
      <c r="I37" s="262" t="s">
        <v>428</v>
      </c>
      <c r="J37" s="315" t="s">
        <v>434</v>
      </c>
      <c r="K37" s="180"/>
    </row>
    <row r="38" spans="2:11">
      <c r="B38" s="45" t="s">
        <v>431</v>
      </c>
      <c r="C38" s="45" t="s">
        <v>431</v>
      </c>
      <c r="H38" s="180">
        <v>30</v>
      </c>
      <c r="I38" s="262" t="s">
        <v>428</v>
      </c>
      <c r="J38" s="220" t="s">
        <v>435</v>
      </c>
      <c r="K38" s="180"/>
    </row>
    <row r="39" spans="2:11">
      <c r="B39" s="45" t="s">
        <v>432</v>
      </c>
      <c r="C39" s="45" t="s">
        <v>432</v>
      </c>
      <c r="H39" s="180">
        <v>31</v>
      </c>
      <c r="I39" s="262" t="s">
        <v>428</v>
      </c>
      <c r="J39" s="220" t="s">
        <v>436</v>
      </c>
      <c r="K39" s="180"/>
    </row>
    <row r="40" spans="2:11">
      <c r="B40" s="45"/>
      <c r="C40" s="45"/>
      <c r="H40" s="180">
        <v>32</v>
      </c>
      <c r="I40" s="262" t="s">
        <v>428</v>
      </c>
      <c r="J40" s="220" t="s">
        <v>437</v>
      </c>
      <c r="K40" s="180"/>
    </row>
    <row r="41" spans="2:11">
      <c r="B41" s="45" t="s">
        <v>433</v>
      </c>
      <c r="C41" s="45" t="s">
        <v>433</v>
      </c>
      <c r="H41" s="180">
        <v>33</v>
      </c>
      <c r="I41" s="262" t="s">
        <v>428</v>
      </c>
      <c r="J41" s="220" t="s">
        <v>438</v>
      </c>
      <c r="K41" s="180"/>
    </row>
    <row r="42" spans="2:11">
      <c r="B42" s="45" t="s">
        <v>434</v>
      </c>
      <c r="C42" s="45" t="s">
        <v>434</v>
      </c>
      <c r="H42" s="316">
        <v>34</v>
      </c>
      <c r="I42" s="262" t="s">
        <v>428</v>
      </c>
      <c r="J42" s="220" t="s">
        <v>177</v>
      </c>
      <c r="K42" s="180">
        <v>35918</v>
      </c>
    </row>
    <row r="43" spans="2:11">
      <c r="B43" s="45" t="s">
        <v>435</v>
      </c>
      <c r="C43" s="45" t="s">
        <v>435</v>
      </c>
      <c r="H43" s="262" t="s">
        <v>439</v>
      </c>
      <c r="I43" s="180"/>
      <c r="J43" s="262" t="s">
        <v>440</v>
      </c>
      <c r="K43" s="262">
        <v>35918</v>
      </c>
    </row>
    <row r="44" spans="2:11">
      <c r="B44" s="45" t="s">
        <v>436</v>
      </c>
      <c r="C44" s="45" t="s">
        <v>436</v>
      </c>
      <c r="H44" s="180"/>
      <c r="I44" s="180"/>
      <c r="J44" s="262" t="s">
        <v>441</v>
      </c>
      <c r="K44" s="317">
        <f>SUM(K43,K31,K26,K17,K13)</f>
        <v>35918</v>
      </c>
    </row>
    <row r="45" spans="2:11">
      <c r="I45" s="318" t="s">
        <v>442</v>
      </c>
      <c r="J45" s="319"/>
      <c r="K45" s="262" t="s">
        <v>450</v>
      </c>
    </row>
    <row r="46" spans="2:11">
      <c r="I46" s="320" t="s">
        <v>443</v>
      </c>
      <c r="J46" s="320"/>
      <c r="K46" s="180"/>
    </row>
    <row r="47" spans="2:11">
      <c r="I47" s="180" t="s">
        <v>444</v>
      </c>
      <c r="J47" s="180"/>
      <c r="K47" s="180">
        <v>29</v>
      </c>
    </row>
    <row r="48" spans="2:11">
      <c r="I48" s="180" t="s">
        <v>445</v>
      </c>
      <c r="J48" s="180"/>
      <c r="K48" s="180">
        <v>1</v>
      </c>
    </row>
    <row r="49" spans="8:15">
      <c r="I49" s="180" t="s">
        <v>446</v>
      </c>
      <c r="J49" s="180"/>
      <c r="K49" s="180">
        <v>1</v>
      </c>
    </row>
    <row r="50" spans="8:15">
      <c r="I50" s="321" t="s">
        <v>447</v>
      </c>
      <c r="J50" s="319"/>
      <c r="K50" s="180"/>
    </row>
    <row r="51" spans="8:15">
      <c r="I51" s="322"/>
      <c r="J51" s="323" t="s">
        <v>448</v>
      </c>
      <c r="K51" s="323"/>
    </row>
    <row r="52" spans="8:15">
      <c r="K52" s="234" t="s">
        <v>315</v>
      </c>
    </row>
    <row r="53" spans="8:15">
      <c r="K53" t="s">
        <v>526</v>
      </c>
    </row>
    <row r="54" spans="8:15">
      <c r="I54" s="234" t="s">
        <v>449</v>
      </c>
    </row>
    <row r="56" spans="8:15">
      <c r="I56" s="234"/>
    </row>
    <row r="57" spans="8:15">
      <c r="H57" s="234"/>
      <c r="I57" s="234"/>
      <c r="J57" s="234"/>
      <c r="K57" s="234"/>
      <c r="L57" s="234"/>
      <c r="M57" s="234"/>
      <c r="N57" s="234"/>
      <c r="O57" s="234"/>
    </row>
    <row r="58" spans="8:15">
      <c r="H58" s="234"/>
      <c r="I58" s="234"/>
      <c r="J58" s="234"/>
      <c r="K58" s="234"/>
      <c r="L58" s="234"/>
      <c r="M58" s="234"/>
      <c r="N58" s="234"/>
      <c r="O58" s="234"/>
    </row>
    <row r="59" spans="8:15">
      <c r="I59" s="234"/>
      <c r="J59" s="234"/>
      <c r="K59" s="234"/>
      <c r="L59" s="234"/>
      <c r="M59" s="234"/>
      <c r="N59" s="234"/>
      <c r="O59" s="234"/>
    </row>
    <row r="60" spans="8:15">
      <c r="I60" s="234"/>
      <c r="J60" s="234"/>
      <c r="K60" s="234"/>
      <c r="L60" s="234"/>
      <c r="M60" s="234"/>
      <c r="N60" s="234"/>
      <c r="O60" s="234"/>
    </row>
    <row r="61" spans="8:15">
      <c r="H61" s="234"/>
      <c r="I61" s="234"/>
    </row>
  </sheetData>
  <phoneticPr fontId="0" type="noConversion"/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N214"/>
  <sheetViews>
    <sheetView topLeftCell="B30" workbookViewId="0">
      <selection activeCell="Q157" sqref="Q157"/>
    </sheetView>
  </sheetViews>
  <sheetFormatPr defaultRowHeight="12.75"/>
  <cols>
    <col min="1" max="1" width="14.42578125" hidden="1" customWidth="1"/>
    <col min="2" max="2" width="3.42578125" customWidth="1"/>
    <col min="3" max="3" width="3.42578125" style="366" customWidth="1"/>
    <col min="4" max="4" width="2" customWidth="1"/>
    <col min="5" max="5" width="3.42578125" customWidth="1"/>
    <col min="6" max="6" width="11.42578125" customWidth="1"/>
    <col min="7" max="10" width="8.7109375" customWidth="1"/>
    <col min="11" max="11" width="7" customWidth="1"/>
    <col min="12" max="12" width="9.5703125" customWidth="1"/>
    <col min="13" max="13" width="8.140625" customWidth="1"/>
    <col min="14" max="14" width="3" customWidth="1"/>
    <col min="15" max="15" width="2.140625" customWidth="1"/>
  </cols>
  <sheetData>
    <row r="2" spans="2:14">
      <c r="B2" s="325"/>
      <c r="C2" s="326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8"/>
    </row>
    <row r="3" spans="2:14">
      <c r="B3" s="329"/>
      <c r="C3" s="330" t="s">
        <v>453</v>
      </c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331"/>
    </row>
    <row r="4" spans="2:14" s="332" customFormat="1" ht="33" customHeight="1">
      <c r="B4" s="478" t="s">
        <v>454</v>
      </c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80"/>
    </row>
    <row r="5" spans="2:14" s="332" customFormat="1" ht="12.75" customHeight="1">
      <c r="B5" s="333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5"/>
    </row>
    <row r="6" spans="2:14" ht="15.75">
      <c r="B6" s="329"/>
      <c r="C6" s="330"/>
      <c r="D6" s="481" t="s">
        <v>210</v>
      </c>
      <c r="E6" s="481"/>
      <c r="F6" s="336" t="s">
        <v>455</v>
      </c>
      <c r="G6" s="237"/>
      <c r="H6" s="237"/>
      <c r="I6" s="237"/>
      <c r="J6" s="237"/>
      <c r="K6" s="337"/>
      <c r="L6" s="337"/>
      <c r="M6" s="237"/>
      <c r="N6" s="331"/>
    </row>
    <row r="7" spans="2:14">
      <c r="B7" s="329"/>
      <c r="C7" s="330"/>
      <c r="D7" s="237"/>
      <c r="E7" s="237"/>
      <c r="F7" s="237"/>
      <c r="G7" s="237"/>
      <c r="H7" s="237"/>
      <c r="I7" s="237"/>
      <c r="J7" s="237"/>
      <c r="K7" s="337"/>
      <c r="L7" s="337"/>
      <c r="M7" s="237"/>
      <c r="N7" s="331"/>
    </row>
    <row r="8" spans="2:14">
      <c r="B8" s="329"/>
      <c r="C8" s="330"/>
      <c r="D8" s="237"/>
      <c r="E8" s="338" t="s">
        <v>3</v>
      </c>
      <c r="F8" s="339" t="s">
        <v>456</v>
      </c>
      <c r="G8" s="339"/>
      <c r="H8" s="340"/>
      <c r="I8" s="237"/>
      <c r="J8" s="237"/>
      <c r="K8" s="237"/>
      <c r="L8" s="237"/>
      <c r="M8" s="237"/>
      <c r="N8" s="331"/>
    </row>
    <row r="9" spans="2:14">
      <c r="B9" s="329"/>
      <c r="C9" s="330"/>
      <c r="D9" s="237"/>
      <c r="E9" s="338"/>
      <c r="F9" s="339"/>
      <c r="G9" s="339"/>
      <c r="H9" s="340"/>
      <c r="I9" s="237"/>
      <c r="J9" s="237"/>
      <c r="K9" s="237"/>
      <c r="L9" s="237"/>
      <c r="M9" s="237"/>
      <c r="N9" s="331"/>
    </row>
    <row r="10" spans="2:14">
      <c r="B10" s="341"/>
      <c r="C10" s="195"/>
      <c r="D10" s="196"/>
      <c r="E10" s="342">
        <v>1</v>
      </c>
      <c r="F10" s="343" t="s">
        <v>10</v>
      </c>
      <c r="G10" s="164"/>
      <c r="H10" s="237"/>
      <c r="I10" s="237"/>
      <c r="J10" s="237"/>
      <c r="K10" s="237"/>
      <c r="L10" s="237"/>
      <c r="M10" s="237"/>
      <c r="N10" s="331"/>
    </row>
    <row r="11" spans="2:14">
      <c r="B11" s="329"/>
      <c r="C11" s="330">
        <v>3</v>
      </c>
      <c r="D11" s="237"/>
      <c r="E11" s="237"/>
      <c r="F11" s="330" t="s">
        <v>29</v>
      </c>
      <c r="G11" s="337"/>
      <c r="H11" s="337"/>
      <c r="I11" s="337"/>
      <c r="J11" s="337"/>
      <c r="K11" s="337"/>
      <c r="L11" s="337"/>
      <c r="M11" s="237"/>
      <c r="N11" s="331"/>
    </row>
    <row r="12" spans="2:14">
      <c r="B12" s="329"/>
      <c r="C12" s="330"/>
      <c r="D12" s="237"/>
      <c r="E12" s="482" t="s">
        <v>2</v>
      </c>
      <c r="F12" s="482" t="s">
        <v>457</v>
      </c>
      <c r="G12" s="482"/>
      <c r="H12" s="482" t="s">
        <v>458</v>
      </c>
      <c r="I12" s="482" t="s">
        <v>459</v>
      </c>
      <c r="J12" s="482"/>
      <c r="K12" s="344" t="s">
        <v>460</v>
      </c>
      <c r="L12" s="344" t="s">
        <v>461</v>
      </c>
      <c r="M12" s="344" t="s">
        <v>460</v>
      </c>
      <c r="N12" s="331"/>
    </row>
    <row r="13" spans="2:14">
      <c r="B13" s="329"/>
      <c r="C13" s="330"/>
      <c r="D13" s="237"/>
      <c r="E13" s="482"/>
      <c r="F13" s="482"/>
      <c r="G13" s="482"/>
      <c r="H13" s="482"/>
      <c r="I13" s="482"/>
      <c r="J13" s="482"/>
      <c r="K13" s="345" t="s">
        <v>462</v>
      </c>
      <c r="L13" s="345" t="s">
        <v>463</v>
      </c>
      <c r="M13" s="345" t="s">
        <v>464</v>
      </c>
      <c r="N13" s="331"/>
    </row>
    <row r="14" spans="2:14">
      <c r="B14" s="329"/>
      <c r="C14" s="330"/>
      <c r="D14" s="237"/>
      <c r="E14" s="316"/>
      <c r="F14" s="492" t="s">
        <v>521</v>
      </c>
      <c r="G14" s="493"/>
      <c r="H14" s="346" t="s">
        <v>465</v>
      </c>
      <c r="I14" s="494">
        <v>1882742</v>
      </c>
      <c r="J14" s="495"/>
      <c r="K14" s="347"/>
      <c r="L14" s="347"/>
      <c r="M14" s="180">
        <v>5709584</v>
      </c>
      <c r="N14" s="331"/>
    </row>
    <row r="15" spans="2:14">
      <c r="B15" s="329"/>
      <c r="C15" s="330"/>
      <c r="D15" s="237"/>
      <c r="E15" s="180"/>
      <c r="F15" s="496"/>
      <c r="G15" s="493"/>
      <c r="H15" s="347"/>
      <c r="I15" s="497"/>
      <c r="J15" s="495"/>
      <c r="K15" s="180"/>
      <c r="L15" s="180"/>
      <c r="M15" s="180"/>
      <c r="N15" s="331"/>
    </row>
    <row r="16" spans="2:14">
      <c r="B16" s="329"/>
      <c r="C16" s="330"/>
      <c r="D16" s="237"/>
      <c r="E16" s="180"/>
      <c r="F16" s="496"/>
      <c r="G16" s="493"/>
      <c r="H16" s="347"/>
      <c r="I16" s="497"/>
      <c r="J16" s="495"/>
      <c r="K16" s="180"/>
      <c r="L16" s="180"/>
      <c r="M16" s="180"/>
      <c r="N16" s="331"/>
    </row>
    <row r="17" spans="2:14">
      <c r="B17" s="329"/>
      <c r="C17" s="330"/>
      <c r="D17" s="237"/>
      <c r="E17" s="180"/>
      <c r="F17" s="496"/>
      <c r="G17" s="493"/>
      <c r="H17" s="347"/>
      <c r="I17" s="497"/>
      <c r="J17" s="495"/>
      <c r="K17" s="180"/>
      <c r="L17" s="180"/>
      <c r="M17" s="180"/>
      <c r="N17" s="331"/>
    </row>
    <row r="18" spans="2:14">
      <c r="B18" s="329"/>
      <c r="C18" s="330"/>
      <c r="D18" s="237"/>
      <c r="E18" s="180"/>
      <c r="F18" s="496"/>
      <c r="G18" s="493"/>
      <c r="H18" s="347"/>
      <c r="I18" s="497"/>
      <c r="J18" s="495"/>
      <c r="K18" s="348"/>
      <c r="L18" s="348"/>
      <c r="M18" s="180"/>
      <c r="N18" s="331"/>
    </row>
    <row r="19" spans="2:14" s="332" customFormat="1" ht="21" customHeight="1">
      <c r="B19" s="349"/>
      <c r="C19" s="350"/>
      <c r="D19" s="351"/>
      <c r="E19" s="352"/>
      <c r="F19" s="498" t="s">
        <v>448</v>
      </c>
      <c r="G19" s="499"/>
      <c r="H19" s="499"/>
      <c r="I19" s="499"/>
      <c r="J19" s="499"/>
      <c r="K19" s="499"/>
      <c r="L19" s="500"/>
      <c r="M19" s="352">
        <f>SUM(M14:M18)</f>
        <v>5709584</v>
      </c>
      <c r="N19" s="353"/>
    </row>
    <row r="20" spans="2:14">
      <c r="B20" s="329"/>
      <c r="C20" s="330">
        <v>4</v>
      </c>
      <c r="D20" s="237"/>
      <c r="E20" s="298"/>
      <c r="F20" s="195" t="s">
        <v>30</v>
      </c>
      <c r="G20" s="298"/>
      <c r="H20" s="298"/>
      <c r="I20" s="298"/>
      <c r="J20" s="298"/>
      <c r="K20" s="298"/>
      <c r="L20" s="298"/>
      <c r="M20" s="237"/>
      <c r="N20" s="331"/>
    </row>
    <row r="21" spans="2:14">
      <c r="B21" s="329"/>
      <c r="C21" s="330"/>
      <c r="D21" s="237"/>
      <c r="E21" s="482" t="s">
        <v>2</v>
      </c>
      <c r="F21" s="486" t="s">
        <v>466</v>
      </c>
      <c r="G21" s="487"/>
      <c r="H21" s="487"/>
      <c r="I21" s="487"/>
      <c r="J21" s="488"/>
      <c r="K21" s="344" t="s">
        <v>460</v>
      </c>
      <c r="L21" s="344" t="s">
        <v>461</v>
      </c>
      <c r="M21" s="344" t="s">
        <v>460</v>
      </c>
      <c r="N21" s="331"/>
    </row>
    <row r="22" spans="2:14">
      <c r="B22" s="329"/>
      <c r="C22" s="330"/>
      <c r="D22" s="237"/>
      <c r="E22" s="482"/>
      <c r="F22" s="489"/>
      <c r="G22" s="490"/>
      <c r="H22" s="490"/>
      <c r="I22" s="490"/>
      <c r="J22" s="491"/>
      <c r="K22" s="345" t="s">
        <v>462</v>
      </c>
      <c r="L22" s="345" t="s">
        <v>463</v>
      </c>
      <c r="M22" s="345" t="s">
        <v>464</v>
      </c>
      <c r="N22" s="331"/>
    </row>
    <row r="23" spans="2:14">
      <c r="B23" s="329"/>
      <c r="C23" s="330"/>
      <c r="D23" s="237"/>
      <c r="E23" s="316"/>
      <c r="F23" s="483" t="s">
        <v>467</v>
      </c>
      <c r="G23" s="484"/>
      <c r="H23" s="484"/>
      <c r="I23" s="484"/>
      <c r="J23" s="485"/>
      <c r="K23" s="347"/>
      <c r="L23" s="347"/>
      <c r="M23" s="180">
        <v>60585</v>
      </c>
      <c r="N23" s="331"/>
    </row>
    <row r="24" spans="2:14">
      <c r="B24" s="329"/>
      <c r="C24" s="330"/>
      <c r="D24" s="237"/>
      <c r="E24" s="180"/>
      <c r="F24" s="483" t="s">
        <v>468</v>
      </c>
      <c r="G24" s="484"/>
      <c r="H24" s="484"/>
      <c r="I24" s="484"/>
      <c r="J24" s="485"/>
      <c r="K24" s="180"/>
      <c r="L24" s="180"/>
      <c r="M24" s="180"/>
      <c r="N24" s="331"/>
    </row>
    <row r="25" spans="2:14">
      <c r="B25" s="329"/>
      <c r="C25" s="330"/>
      <c r="D25" s="237"/>
      <c r="E25" s="180"/>
      <c r="F25" s="483" t="s">
        <v>469</v>
      </c>
      <c r="G25" s="484"/>
      <c r="H25" s="484"/>
      <c r="I25" s="484"/>
      <c r="J25" s="485"/>
      <c r="K25" s="180"/>
      <c r="L25" s="180"/>
      <c r="M25" s="180"/>
      <c r="N25" s="331"/>
    </row>
    <row r="26" spans="2:14">
      <c r="B26" s="329"/>
      <c r="C26" s="330"/>
      <c r="D26" s="237"/>
      <c r="E26" s="180"/>
      <c r="F26" s="483"/>
      <c r="G26" s="484"/>
      <c r="H26" s="484"/>
      <c r="I26" s="484"/>
      <c r="J26" s="485"/>
      <c r="K26" s="180"/>
      <c r="L26" s="180"/>
      <c r="M26" s="180"/>
      <c r="N26" s="331"/>
    </row>
    <row r="27" spans="2:14" ht="18" customHeight="1">
      <c r="B27" s="329"/>
      <c r="C27" s="330"/>
      <c r="D27" s="237"/>
      <c r="E27" s="352"/>
      <c r="F27" s="498" t="s">
        <v>448</v>
      </c>
      <c r="G27" s="499"/>
      <c r="H27" s="499"/>
      <c r="I27" s="499"/>
      <c r="J27" s="499"/>
      <c r="K27" s="499"/>
      <c r="L27" s="500"/>
      <c r="M27" s="352">
        <v>60585</v>
      </c>
      <c r="N27" s="331"/>
    </row>
    <row r="28" spans="2:14">
      <c r="B28" s="329"/>
      <c r="C28" s="330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331"/>
    </row>
    <row r="29" spans="2:14">
      <c r="B29" s="329"/>
      <c r="C29" s="330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331"/>
    </row>
    <row r="30" spans="2:14">
      <c r="B30" s="329"/>
      <c r="C30" s="330">
        <v>5</v>
      </c>
      <c r="D30" s="237"/>
      <c r="E30" s="342">
        <v>2</v>
      </c>
      <c r="F30" s="343" t="s">
        <v>200</v>
      </c>
      <c r="G30" s="164"/>
      <c r="H30" s="237"/>
      <c r="I30" s="237"/>
      <c r="J30" s="237"/>
      <c r="K30" s="237"/>
      <c r="L30" s="237"/>
      <c r="M30" s="237"/>
      <c r="N30" s="331"/>
    </row>
    <row r="31" spans="2:14">
      <c r="B31" s="329"/>
      <c r="C31" s="330"/>
      <c r="D31" s="237"/>
      <c r="E31" s="237"/>
      <c r="F31" s="237"/>
      <c r="G31" s="237" t="s">
        <v>470</v>
      </c>
      <c r="H31" s="237"/>
      <c r="I31" s="237"/>
      <c r="J31" s="237"/>
      <c r="K31" s="237"/>
      <c r="L31" s="237"/>
      <c r="M31" s="237"/>
      <c r="N31" s="331"/>
    </row>
    <row r="32" spans="2:14">
      <c r="B32" s="329"/>
      <c r="C32" s="330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331"/>
    </row>
    <row r="33" spans="2:14">
      <c r="B33" s="329"/>
      <c r="C33" s="330">
        <v>6</v>
      </c>
      <c r="D33" s="237"/>
      <c r="E33" s="342">
        <v>3</v>
      </c>
      <c r="F33" s="343" t="s">
        <v>201</v>
      </c>
      <c r="G33" s="164"/>
      <c r="H33" s="237"/>
      <c r="I33" s="237"/>
      <c r="J33" s="237"/>
      <c r="K33" s="237"/>
      <c r="L33" s="237"/>
      <c r="M33" s="237"/>
      <c r="N33" s="331"/>
    </row>
    <row r="34" spans="2:14">
      <c r="B34" s="329"/>
      <c r="C34" s="330"/>
      <c r="D34" s="237"/>
      <c r="E34" s="194"/>
      <c r="F34" s="354"/>
      <c r="G34" s="164"/>
      <c r="H34" s="237"/>
      <c r="I34" s="237"/>
      <c r="J34" s="237"/>
      <c r="K34" s="237"/>
      <c r="L34" s="237"/>
      <c r="M34" s="237"/>
      <c r="N34" s="331"/>
    </row>
    <row r="35" spans="2:14">
      <c r="B35" s="329"/>
      <c r="C35" s="330">
        <v>7</v>
      </c>
      <c r="D35" s="237"/>
      <c r="E35" s="194" t="s">
        <v>105</v>
      </c>
      <c r="F35" s="355" t="s">
        <v>471</v>
      </c>
      <c r="G35" s="237"/>
      <c r="H35" s="237"/>
      <c r="I35" s="237"/>
      <c r="J35" s="237"/>
      <c r="K35" s="237"/>
      <c r="L35" s="237"/>
      <c r="M35" s="237"/>
      <c r="N35" s="331"/>
    </row>
    <row r="36" spans="2:14">
      <c r="B36" s="329"/>
      <c r="C36" s="330"/>
      <c r="D36" s="237"/>
      <c r="E36" s="237"/>
      <c r="F36" s="503" t="s">
        <v>472</v>
      </c>
      <c r="G36" s="503"/>
      <c r="H36" s="237"/>
      <c r="I36" s="330" t="s">
        <v>2</v>
      </c>
      <c r="J36" s="237"/>
      <c r="K36" s="330" t="s">
        <v>103</v>
      </c>
      <c r="L36">
        <v>69277371</v>
      </c>
      <c r="M36" s="237"/>
      <c r="N36" s="331"/>
    </row>
    <row r="37" spans="2:14">
      <c r="B37" s="329"/>
      <c r="C37" s="330"/>
      <c r="D37" s="237"/>
      <c r="E37" s="237"/>
      <c r="F37" s="503" t="s">
        <v>473</v>
      </c>
      <c r="G37" s="503"/>
      <c r="H37" s="237"/>
      <c r="I37" s="330" t="s">
        <v>2</v>
      </c>
      <c r="J37" s="356"/>
      <c r="K37" s="330" t="s">
        <v>103</v>
      </c>
      <c r="L37" s="356"/>
      <c r="M37" s="237"/>
      <c r="N37" s="331"/>
    </row>
    <row r="38" spans="2:14">
      <c r="B38" s="329"/>
      <c r="C38" s="330"/>
      <c r="D38" s="237"/>
      <c r="E38" s="237"/>
      <c r="F38" s="237" t="s">
        <v>474</v>
      </c>
      <c r="G38" s="237"/>
      <c r="H38" s="237"/>
      <c r="I38" s="330" t="s">
        <v>2</v>
      </c>
      <c r="J38" s="356">
        <v>1038</v>
      </c>
      <c r="K38" s="330" t="s">
        <v>103</v>
      </c>
      <c r="L38" s="356">
        <v>1010000</v>
      </c>
      <c r="M38" s="237"/>
      <c r="N38" s="331"/>
    </row>
    <row r="39" spans="2:14">
      <c r="B39" s="329"/>
      <c r="C39" s="330"/>
      <c r="D39" s="237"/>
      <c r="E39" s="237"/>
      <c r="F39" s="237" t="s">
        <v>475</v>
      </c>
      <c r="G39" s="237"/>
      <c r="H39" s="237"/>
      <c r="I39" s="330" t="s">
        <v>2</v>
      </c>
      <c r="J39" s="356">
        <v>800</v>
      </c>
      <c r="K39" s="330" t="s">
        <v>103</v>
      </c>
      <c r="L39" s="356">
        <v>1758879</v>
      </c>
      <c r="M39" s="237"/>
      <c r="N39" s="331"/>
    </row>
    <row r="40" spans="2:14">
      <c r="B40" s="329"/>
      <c r="C40" s="330"/>
      <c r="D40" s="237"/>
      <c r="E40" s="237"/>
      <c r="F40" s="237" t="s">
        <v>476</v>
      </c>
      <c r="G40" s="237"/>
      <c r="H40" s="237"/>
      <c r="I40" s="330" t="s">
        <v>2</v>
      </c>
      <c r="J40" s="356">
        <v>1500</v>
      </c>
      <c r="K40" s="330" t="s">
        <v>103</v>
      </c>
      <c r="L40" s="356">
        <v>2128500</v>
      </c>
      <c r="M40" s="237"/>
      <c r="N40" s="331"/>
    </row>
    <row r="41" spans="2:14">
      <c r="B41" s="329"/>
      <c r="C41" s="330"/>
      <c r="D41" s="237"/>
      <c r="E41" s="237"/>
      <c r="F41" s="237" t="s">
        <v>477</v>
      </c>
      <c r="G41" s="237"/>
      <c r="H41" s="237"/>
      <c r="I41" s="330" t="s">
        <v>2</v>
      </c>
      <c r="J41" s="356"/>
      <c r="K41" s="330" t="s">
        <v>103</v>
      </c>
      <c r="L41" s="356">
        <v>64379992</v>
      </c>
      <c r="M41" s="237"/>
      <c r="N41" s="331"/>
    </row>
    <row r="42" spans="2:14">
      <c r="B42" s="329"/>
      <c r="C42" s="330"/>
      <c r="D42" s="237"/>
      <c r="E42" s="237"/>
      <c r="F42" s="504" t="s">
        <v>478</v>
      </c>
      <c r="G42" s="504"/>
      <c r="H42" s="237"/>
      <c r="I42" s="330" t="s">
        <v>2</v>
      </c>
      <c r="J42" s="356"/>
      <c r="K42" s="330" t="s">
        <v>103</v>
      </c>
      <c r="L42" s="356"/>
      <c r="M42" s="237"/>
      <c r="N42" s="331"/>
    </row>
    <row r="43" spans="2:14">
      <c r="B43" s="329"/>
      <c r="C43" s="330"/>
      <c r="D43" s="237"/>
      <c r="E43" s="237"/>
      <c r="F43" s="357" t="s">
        <v>479</v>
      </c>
      <c r="G43" s="237"/>
      <c r="H43" s="237"/>
      <c r="I43" s="330" t="s">
        <v>2</v>
      </c>
      <c r="J43" s="356"/>
      <c r="K43" s="330" t="s">
        <v>103</v>
      </c>
      <c r="L43" s="356"/>
      <c r="M43" s="237"/>
      <c r="N43" s="331"/>
    </row>
    <row r="44" spans="2:14">
      <c r="B44" s="329"/>
      <c r="C44" s="330"/>
      <c r="D44" s="237"/>
      <c r="E44" s="237"/>
      <c r="F44" s="357" t="s">
        <v>480</v>
      </c>
      <c r="G44" s="237"/>
      <c r="H44" s="237"/>
      <c r="I44" s="330" t="s">
        <v>2</v>
      </c>
      <c r="J44" s="356"/>
      <c r="K44" s="330" t="s">
        <v>103</v>
      </c>
      <c r="L44" s="356"/>
      <c r="M44" s="237"/>
      <c r="N44" s="331"/>
    </row>
    <row r="45" spans="2:14">
      <c r="B45" s="329"/>
      <c r="C45" s="330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331"/>
    </row>
    <row r="46" spans="2:14">
      <c r="B46" s="329"/>
      <c r="C46" s="330">
        <v>8</v>
      </c>
      <c r="D46" s="237"/>
      <c r="E46" s="194" t="s">
        <v>105</v>
      </c>
      <c r="F46" s="355" t="s">
        <v>107</v>
      </c>
      <c r="G46" s="237"/>
      <c r="H46" s="237"/>
      <c r="I46" s="237"/>
      <c r="J46" s="237">
        <v>11</v>
      </c>
      <c r="K46" s="237"/>
      <c r="L46" s="237">
        <v>35360</v>
      </c>
      <c r="M46" s="237"/>
      <c r="N46" s="331"/>
    </row>
    <row r="47" spans="2:14" ht="3" customHeight="1">
      <c r="B47" s="329"/>
      <c r="C47" s="330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331"/>
    </row>
    <row r="48" spans="2:14">
      <c r="B48" s="329"/>
      <c r="C48" s="330">
        <v>9</v>
      </c>
      <c r="D48" s="237"/>
      <c r="E48" s="194" t="s">
        <v>105</v>
      </c>
      <c r="F48" s="355" t="s">
        <v>108</v>
      </c>
      <c r="G48" s="237"/>
      <c r="H48" s="505"/>
      <c r="I48" s="505"/>
      <c r="J48" s="237"/>
      <c r="K48" s="237"/>
      <c r="L48" s="237"/>
      <c r="M48" s="237"/>
      <c r="N48" s="331"/>
    </row>
    <row r="49" spans="2:14">
      <c r="B49" s="329"/>
      <c r="C49" s="330"/>
      <c r="D49" s="237"/>
      <c r="E49" s="237"/>
      <c r="F49" s="237"/>
      <c r="G49" s="237" t="s">
        <v>481</v>
      </c>
      <c r="H49" s="237"/>
      <c r="I49" s="237"/>
      <c r="J49" s="237"/>
      <c r="K49" s="330" t="s">
        <v>103</v>
      </c>
      <c r="L49" s="237"/>
      <c r="M49" s="237"/>
      <c r="N49" s="331"/>
    </row>
    <row r="50" spans="2:14">
      <c r="B50" s="329"/>
      <c r="C50" s="330"/>
      <c r="D50" s="237"/>
      <c r="E50" s="237"/>
      <c r="F50" s="237"/>
      <c r="G50" s="237" t="s">
        <v>482</v>
      </c>
      <c r="H50" s="237"/>
      <c r="I50" s="237"/>
      <c r="J50" s="237"/>
      <c r="K50" s="330" t="s">
        <v>103</v>
      </c>
      <c r="L50" s="356"/>
      <c r="M50" s="237"/>
      <c r="N50" s="331"/>
    </row>
    <row r="51" spans="2:14" s="45" customFormat="1">
      <c r="B51" s="341"/>
      <c r="C51" s="195"/>
      <c r="D51" s="196"/>
      <c r="E51" s="196"/>
      <c r="F51" s="196"/>
      <c r="G51" s="196" t="s">
        <v>483</v>
      </c>
      <c r="H51" s="196"/>
      <c r="I51" s="196"/>
      <c r="J51" s="196"/>
      <c r="K51" s="330" t="s">
        <v>103</v>
      </c>
      <c r="L51" s="356"/>
      <c r="M51" s="196"/>
      <c r="N51" s="358"/>
    </row>
    <row r="52" spans="2:14" s="45" customFormat="1" ht="10.5" customHeight="1">
      <c r="B52" s="341"/>
      <c r="C52" s="195"/>
      <c r="D52" s="196"/>
      <c r="E52" s="196"/>
      <c r="F52" s="196"/>
      <c r="G52" s="196" t="s">
        <v>484</v>
      </c>
      <c r="H52" s="196"/>
      <c r="I52" s="196"/>
      <c r="J52" s="196"/>
      <c r="K52" s="330" t="s">
        <v>103</v>
      </c>
      <c r="L52" s="356"/>
      <c r="M52" s="196"/>
      <c r="N52" s="358"/>
    </row>
    <row r="53" spans="2:14" s="45" customFormat="1" ht="11.25" customHeight="1">
      <c r="B53" s="341"/>
      <c r="C53" s="195"/>
      <c r="D53" s="196"/>
      <c r="G53" s="196" t="s">
        <v>485</v>
      </c>
      <c r="H53" s="359"/>
      <c r="I53" s="359"/>
      <c r="J53" s="359"/>
      <c r="K53" s="330" t="s">
        <v>103</v>
      </c>
      <c r="L53" s="356"/>
      <c r="M53" s="196"/>
      <c r="N53" s="358"/>
    </row>
    <row r="54" spans="2:14" s="45" customFormat="1" ht="15">
      <c r="B54" s="341"/>
      <c r="C54" s="195">
        <v>10</v>
      </c>
      <c r="D54" s="196"/>
      <c r="E54" s="194" t="s">
        <v>105</v>
      </c>
      <c r="F54" s="355" t="s">
        <v>109</v>
      </c>
      <c r="G54" s="359"/>
      <c r="H54" s="359"/>
      <c r="I54" s="359"/>
      <c r="J54" s="359"/>
      <c r="K54" s="359"/>
      <c r="L54" s="359"/>
      <c r="M54" s="196"/>
      <c r="N54" s="358"/>
    </row>
    <row r="55" spans="2:14" s="45" customFormat="1">
      <c r="B55" s="341"/>
      <c r="C55" s="195"/>
      <c r="D55" s="196"/>
      <c r="E55" s="196"/>
      <c r="F55" s="196"/>
      <c r="G55" s="196" t="s">
        <v>486</v>
      </c>
      <c r="H55" s="196"/>
      <c r="I55" s="196"/>
      <c r="J55" s="196"/>
      <c r="K55" s="330" t="s">
        <v>103</v>
      </c>
      <c r="L55" s="237">
        <v>2466378</v>
      </c>
      <c r="M55" s="196"/>
      <c r="N55" s="358"/>
    </row>
    <row r="56" spans="2:14" s="45" customFormat="1">
      <c r="B56" s="341"/>
      <c r="C56" s="195"/>
      <c r="D56" s="196"/>
      <c r="E56" s="196"/>
      <c r="F56" s="196"/>
      <c r="G56" s="196" t="s">
        <v>487</v>
      </c>
      <c r="H56" s="196"/>
      <c r="I56" s="196"/>
      <c r="J56" s="196"/>
      <c r="K56" s="330" t="s">
        <v>103</v>
      </c>
      <c r="L56" s="356">
        <v>4639853</v>
      </c>
      <c r="M56" s="196"/>
      <c r="N56" s="358"/>
    </row>
    <row r="57" spans="2:14" s="45" customFormat="1">
      <c r="B57" s="341"/>
      <c r="C57" s="195"/>
      <c r="D57" s="196"/>
      <c r="E57" s="196"/>
      <c r="F57" s="196"/>
      <c r="G57" s="360" t="s">
        <v>488</v>
      </c>
      <c r="H57" s="196"/>
      <c r="I57" s="196"/>
      <c r="J57" s="196"/>
      <c r="K57" s="330" t="s">
        <v>103</v>
      </c>
      <c r="L57" s="356">
        <v>4169352</v>
      </c>
      <c r="M57" s="196"/>
      <c r="N57" s="358"/>
    </row>
    <row r="58" spans="2:14" s="45" customFormat="1">
      <c r="B58" s="341"/>
      <c r="C58" s="195"/>
      <c r="D58" s="196"/>
      <c r="E58" s="196"/>
      <c r="F58" s="196"/>
      <c r="G58" s="360" t="s">
        <v>518</v>
      </c>
      <c r="H58" s="196"/>
      <c r="I58" s="196"/>
      <c r="J58" s="196"/>
      <c r="K58" s="330" t="s">
        <v>103</v>
      </c>
      <c r="L58" s="356"/>
      <c r="M58" s="196"/>
      <c r="N58" s="358"/>
    </row>
    <row r="59" spans="2:14" s="45" customFormat="1">
      <c r="B59" s="341"/>
      <c r="C59" s="195"/>
      <c r="D59" s="196"/>
      <c r="E59" s="196"/>
      <c r="F59" s="196"/>
      <c r="G59" s="196" t="s">
        <v>489</v>
      </c>
      <c r="H59" s="196"/>
      <c r="I59" s="196"/>
      <c r="J59" s="196"/>
      <c r="K59" s="330" t="s">
        <v>103</v>
      </c>
      <c r="L59" s="356">
        <v>1995877</v>
      </c>
      <c r="M59" s="196"/>
      <c r="N59" s="358"/>
    </row>
    <row r="60" spans="2:14" s="45" customFormat="1">
      <c r="B60" s="341"/>
      <c r="C60" s="195"/>
      <c r="D60" s="196"/>
      <c r="E60" s="196"/>
      <c r="F60" s="361"/>
      <c r="G60" s="361"/>
      <c r="H60" s="361"/>
      <c r="I60" s="361"/>
      <c r="J60" s="361"/>
      <c r="K60" s="195"/>
      <c r="L60" s="361"/>
      <c r="M60" s="196"/>
      <c r="N60" s="358"/>
    </row>
    <row r="61" spans="2:14">
      <c r="B61" s="341"/>
      <c r="C61" s="195"/>
      <c r="D61" s="196"/>
      <c r="E61" s="196"/>
      <c r="F61" s="361"/>
      <c r="G61" s="361"/>
      <c r="H61" s="361"/>
      <c r="I61" s="361"/>
      <c r="J61" s="361"/>
      <c r="K61" s="195"/>
      <c r="L61" s="361"/>
      <c r="M61" s="196"/>
      <c r="N61" s="358"/>
    </row>
    <row r="62" spans="2:14">
      <c r="B62" s="341"/>
      <c r="C62" s="194">
        <v>11</v>
      </c>
      <c r="D62" s="362"/>
      <c r="E62" s="194" t="s">
        <v>105</v>
      </c>
      <c r="F62" s="355" t="s">
        <v>112</v>
      </c>
      <c r="G62" s="339"/>
      <c r="H62" s="340"/>
      <c r="I62" s="237"/>
      <c r="K62" s="330" t="s">
        <v>517</v>
      </c>
      <c r="L62" s="357"/>
      <c r="M62" s="196"/>
      <c r="N62" s="358"/>
    </row>
    <row r="63" spans="2:14">
      <c r="B63" s="341"/>
      <c r="C63" s="195"/>
      <c r="D63" s="196"/>
      <c r="F63" s="355"/>
      <c r="G63" s="164"/>
      <c r="H63" s="237"/>
      <c r="I63" s="237"/>
      <c r="K63" s="330"/>
      <c r="L63" s="237"/>
      <c r="M63" s="196"/>
      <c r="N63" s="358"/>
    </row>
    <row r="64" spans="2:14">
      <c r="B64" s="341"/>
      <c r="C64" s="330">
        <v>12</v>
      </c>
      <c r="D64" s="237"/>
      <c r="E64" s="194" t="s">
        <v>105</v>
      </c>
      <c r="F64" s="355"/>
      <c r="G64" s="337"/>
      <c r="H64" s="337"/>
      <c r="I64" s="337"/>
      <c r="K64" s="330" t="s">
        <v>490</v>
      </c>
      <c r="L64" s="337"/>
      <c r="M64" s="196"/>
      <c r="N64" s="358"/>
    </row>
    <row r="65" spans="2:14">
      <c r="B65" s="341"/>
      <c r="C65" s="330"/>
      <c r="D65" s="237"/>
      <c r="F65" s="351"/>
      <c r="G65" s="351"/>
      <c r="H65" s="351"/>
      <c r="I65" s="351"/>
      <c r="K65" s="330"/>
      <c r="L65" s="330"/>
      <c r="M65" s="196"/>
      <c r="N65" s="358"/>
    </row>
    <row r="66" spans="2:14">
      <c r="B66" s="341"/>
      <c r="C66" s="330">
        <v>13</v>
      </c>
      <c r="D66" s="237"/>
      <c r="E66" s="194" t="s">
        <v>105</v>
      </c>
      <c r="F66" s="351"/>
      <c r="G66" s="351"/>
      <c r="H66" s="351"/>
      <c r="I66" s="351"/>
      <c r="K66" s="330" t="s">
        <v>490</v>
      </c>
      <c r="L66" s="330"/>
      <c r="M66" s="196"/>
      <c r="N66" s="358"/>
    </row>
    <row r="67" spans="2:14">
      <c r="B67" s="341"/>
      <c r="C67" s="330"/>
      <c r="D67" s="237"/>
      <c r="F67" s="363"/>
      <c r="G67" s="363"/>
      <c r="H67" s="337"/>
      <c r="I67" s="337"/>
      <c r="K67" s="330"/>
      <c r="L67" s="337"/>
      <c r="M67" s="196"/>
      <c r="N67" s="358"/>
    </row>
    <row r="68" spans="2:14">
      <c r="B68" s="341"/>
      <c r="C68" s="330">
        <v>14</v>
      </c>
      <c r="D68" s="237"/>
      <c r="E68" s="338">
        <v>4</v>
      </c>
      <c r="F68" s="364" t="s">
        <v>11</v>
      </c>
      <c r="G68" s="363"/>
      <c r="H68" s="337"/>
      <c r="I68" s="337"/>
      <c r="K68" s="330"/>
      <c r="L68" s="237">
        <v>3184596</v>
      </c>
      <c r="M68" s="196"/>
      <c r="N68" s="358"/>
    </row>
    <row r="69" spans="2:14">
      <c r="B69" s="341"/>
      <c r="C69" s="330"/>
      <c r="D69" s="237"/>
      <c r="E69" s="237"/>
      <c r="F69" s="363"/>
      <c r="G69" s="363"/>
      <c r="H69" s="337"/>
      <c r="I69" s="337"/>
      <c r="K69" s="330"/>
      <c r="L69" s="237"/>
      <c r="M69" s="196"/>
      <c r="N69" s="358"/>
    </row>
    <row r="70" spans="2:14">
      <c r="B70" s="341"/>
      <c r="C70" s="330">
        <v>15</v>
      </c>
      <c r="D70" s="237"/>
      <c r="E70" s="196" t="s">
        <v>105</v>
      </c>
      <c r="F70" s="365" t="s">
        <v>12</v>
      </c>
      <c r="G70" s="363"/>
      <c r="H70" s="337"/>
      <c r="I70" s="337"/>
      <c r="K70" s="330" t="s">
        <v>103</v>
      </c>
      <c r="L70" s="237">
        <v>3184596</v>
      </c>
      <c r="M70" s="196"/>
      <c r="N70" s="358"/>
    </row>
    <row r="71" spans="2:14">
      <c r="B71" s="341"/>
      <c r="D71" s="237"/>
      <c r="E71" s="45"/>
      <c r="F71" s="233"/>
      <c r="G71" s="363"/>
      <c r="H71" s="337"/>
      <c r="I71" s="337"/>
      <c r="K71" s="330"/>
      <c r="L71" s="367"/>
      <c r="M71" s="196"/>
      <c r="N71" s="358"/>
    </row>
    <row r="72" spans="2:14">
      <c r="B72" s="341"/>
      <c r="C72" s="330">
        <v>16</v>
      </c>
      <c r="D72" s="351"/>
      <c r="E72" s="196" t="s">
        <v>105</v>
      </c>
      <c r="F72" s="365" t="s">
        <v>111</v>
      </c>
      <c r="G72" s="368"/>
      <c r="H72" s="368"/>
      <c r="I72" s="368"/>
      <c r="K72" s="330" t="s">
        <v>490</v>
      </c>
      <c r="L72" s="368"/>
      <c r="M72" s="196"/>
      <c r="N72" s="358"/>
    </row>
    <row r="73" spans="2:14">
      <c r="B73" s="341"/>
      <c r="D73" s="237"/>
      <c r="E73" s="45"/>
      <c r="F73" s="233"/>
      <c r="G73" s="298"/>
      <c r="H73" s="298"/>
      <c r="I73" s="298"/>
      <c r="K73" s="330"/>
      <c r="L73" s="298"/>
      <c r="M73" s="196"/>
      <c r="N73" s="358"/>
    </row>
    <row r="74" spans="2:14">
      <c r="B74" s="341"/>
      <c r="C74" s="350">
        <v>17</v>
      </c>
      <c r="D74" s="237"/>
      <c r="E74" s="164" t="s">
        <v>105</v>
      </c>
      <c r="F74" s="369" t="s">
        <v>13</v>
      </c>
      <c r="G74" s="298"/>
      <c r="H74" s="298"/>
      <c r="I74" s="298"/>
      <c r="K74" s="330" t="s">
        <v>490</v>
      </c>
      <c r="L74" s="298"/>
      <c r="M74" s="196"/>
      <c r="N74" s="358"/>
    </row>
    <row r="75" spans="2:14">
      <c r="B75" s="341"/>
      <c r="C75" s="330"/>
      <c r="D75" s="237"/>
      <c r="E75" s="45"/>
      <c r="F75" s="233"/>
      <c r="G75" s="351"/>
      <c r="H75" s="351"/>
      <c r="I75" s="351"/>
      <c r="K75" s="330"/>
      <c r="L75" s="330"/>
      <c r="M75" s="196"/>
      <c r="N75" s="358"/>
    </row>
    <row r="76" spans="2:14">
      <c r="B76" s="341"/>
      <c r="C76" s="330">
        <v>18</v>
      </c>
      <c r="D76" s="237"/>
      <c r="E76" s="196" t="s">
        <v>105</v>
      </c>
      <c r="F76" s="370" t="s">
        <v>204</v>
      </c>
      <c r="G76" s="351"/>
      <c r="H76" s="351"/>
      <c r="I76" s="351"/>
      <c r="K76" s="330" t="s">
        <v>490</v>
      </c>
      <c r="L76" s="330"/>
      <c r="M76" s="196"/>
      <c r="N76" s="358"/>
    </row>
    <row r="77" spans="2:14">
      <c r="B77" s="341"/>
      <c r="C77" s="330"/>
      <c r="D77" s="237"/>
      <c r="E77" s="45"/>
      <c r="F77" s="233"/>
      <c r="G77" s="363"/>
      <c r="H77" s="363"/>
      <c r="I77" s="363"/>
      <c r="K77" s="330"/>
      <c r="L77" s="337"/>
      <c r="M77" s="196"/>
      <c r="N77" s="358"/>
    </row>
    <row r="78" spans="2:14">
      <c r="B78" s="341"/>
      <c r="C78" s="330">
        <v>19</v>
      </c>
      <c r="D78" s="237"/>
      <c r="E78" s="196" t="s">
        <v>105</v>
      </c>
      <c r="F78" s="381" t="s">
        <v>14</v>
      </c>
      <c r="G78" s="363"/>
      <c r="H78" s="363"/>
      <c r="I78" s="363"/>
      <c r="K78" s="330" t="s">
        <v>490</v>
      </c>
      <c r="L78" s="237"/>
      <c r="M78" s="196"/>
      <c r="N78" s="358"/>
    </row>
    <row r="79" spans="2:14">
      <c r="B79" s="341"/>
      <c r="C79" s="330"/>
      <c r="D79" s="237"/>
      <c r="E79" s="45"/>
      <c r="F79" s="233"/>
      <c r="G79" s="363"/>
      <c r="H79" s="363"/>
      <c r="I79" s="363"/>
      <c r="K79" s="330"/>
      <c r="L79" s="237"/>
      <c r="M79" s="196"/>
      <c r="N79" s="358"/>
    </row>
    <row r="80" spans="2:14">
      <c r="B80" s="341"/>
      <c r="C80" s="330">
        <v>20</v>
      </c>
      <c r="D80" s="237"/>
      <c r="E80" s="164" t="s">
        <v>105</v>
      </c>
      <c r="F80" s="355" t="s">
        <v>15</v>
      </c>
      <c r="G80" s="363"/>
      <c r="H80" s="363"/>
      <c r="I80" s="363"/>
      <c r="K80" s="330" t="s">
        <v>490</v>
      </c>
      <c r="L80" s="237"/>
      <c r="M80" s="196"/>
      <c r="N80" s="358"/>
    </row>
    <row r="81" spans="2:14">
      <c r="B81" s="341"/>
      <c r="C81" s="330"/>
      <c r="D81" s="237"/>
      <c r="E81" s="45"/>
      <c r="F81" s="233"/>
      <c r="G81" s="368"/>
      <c r="H81" s="368"/>
      <c r="I81" s="368"/>
      <c r="K81" s="330"/>
      <c r="L81" s="368"/>
      <c r="M81" s="196"/>
      <c r="N81" s="358"/>
    </row>
    <row r="82" spans="2:14">
      <c r="B82" s="341"/>
      <c r="C82" s="330">
        <v>21</v>
      </c>
      <c r="D82" s="237"/>
      <c r="E82" s="164" t="s">
        <v>105</v>
      </c>
      <c r="F82" s="355"/>
      <c r="G82" s="237"/>
      <c r="H82" s="237"/>
      <c r="I82" s="237"/>
      <c r="K82" s="330" t="s">
        <v>490</v>
      </c>
      <c r="L82" s="237"/>
      <c r="M82" s="196"/>
      <c r="N82" s="358"/>
    </row>
    <row r="83" spans="2:14">
      <c r="B83" s="341"/>
      <c r="C83" s="330"/>
      <c r="D83" s="237"/>
      <c r="E83" s="194"/>
      <c r="F83" s="354"/>
      <c r="G83" s="164"/>
      <c r="H83" s="237"/>
      <c r="I83" s="237"/>
      <c r="K83" s="330"/>
      <c r="L83" s="237"/>
      <c r="M83" s="196"/>
      <c r="N83" s="358"/>
    </row>
    <row r="84" spans="2:14">
      <c r="B84" s="341"/>
      <c r="C84" s="330">
        <v>22</v>
      </c>
      <c r="D84" s="237"/>
      <c r="E84" s="338">
        <v>5</v>
      </c>
      <c r="F84" s="364" t="s">
        <v>202</v>
      </c>
      <c r="G84" s="164"/>
      <c r="H84" s="237"/>
      <c r="I84" s="237"/>
      <c r="K84" s="330" t="s">
        <v>490</v>
      </c>
      <c r="L84" s="237"/>
      <c r="M84" s="196"/>
      <c r="N84" s="358"/>
    </row>
    <row r="85" spans="2:14">
      <c r="B85" s="341"/>
      <c r="C85" s="330"/>
      <c r="D85" s="237"/>
      <c r="E85" s="237"/>
      <c r="F85" s="237"/>
      <c r="G85" s="237"/>
      <c r="H85" s="237"/>
      <c r="I85" s="237"/>
      <c r="K85" s="330"/>
      <c r="L85" s="237"/>
      <c r="M85" s="196"/>
      <c r="N85" s="358"/>
    </row>
    <row r="86" spans="2:14">
      <c r="B86" s="341"/>
      <c r="C86" s="330">
        <v>23</v>
      </c>
      <c r="D86" s="237"/>
      <c r="E86" s="338">
        <v>6</v>
      </c>
      <c r="F86" s="364" t="s">
        <v>203</v>
      </c>
      <c r="G86" s="164"/>
      <c r="H86" s="237"/>
      <c r="I86" s="237"/>
      <c r="K86" s="330" t="s">
        <v>490</v>
      </c>
      <c r="L86" s="237"/>
      <c r="M86" s="196"/>
      <c r="N86" s="358"/>
    </row>
    <row r="87" spans="2:14">
      <c r="B87" s="341"/>
      <c r="C87" s="330"/>
      <c r="D87" s="237"/>
      <c r="H87" s="237"/>
      <c r="I87" s="237"/>
      <c r="K87" s="330"/>
      <c r="L87" s="237"/>
      <c r="M87" s="196"/>
      <c r="N87" s="358"/>
    </row>
    <row r="88" spans="2:14">
      <c r="B88" s="341"/>
      <c r="C88" s="330">
        <v>24</v>
      </c>
      <c r="D88" s="237"/>
      <c r="E88" s="338">
        <v>7</v>
      </c>
      <c r="F88" s="364" t="s">
        <v>16</v>
      </c>
      <c r="G88" s="164"/>
      <c r="H88" s="237"/>
      <c r="I88" s="237"/>
      <c r="K88" s="330" t="s">
        <v>490</v>
      </c>
      <c r="L88" s="237"/>
      <c r="M88" s="196"/>
      <c r="N88" s="358"/>
    </row>
    <row r="89" spans="2:14">
      <c r="B89" s="341"/>
      <c r="C89" s="330"/>
      <c r="H89" s="237"/>
      <c r="I89" s="330"/>
      <c r="K89" s="330"/>
      <c r="L89" s="237"/>
      <c r="M89" s="196"/>
      <c r="N89" s="358"/>
    </row>
    <row r="90" spans="2:14">
      <c r="B90" s="341"/>
      <c r="C90" s="330">
        <v>25</v>
      </c>
      <c r="D90" s="237"/>
      <c r="E90" s="194" t="s">
        <v>105</v>
      </c>
      <c r="F90" s="164" t="s">
        <v>205</v>
      </c>
      <c r="H90" s="237"/>
      <c r="I90" s="330"/>
      <c r="K90" s="330" t="s">
        <v>490</v>
      </c>
      <c r="L90" s="237"/>
      <c r="M90" s="196"/>
      <c r="N90" s="358"/>
    </row>
    <row r="91" spans="2:14">
      <c r="B91" s="341"/>
      <c r="D91" s="237"/>
      <c r="E91" s="237"/>
      <c r="F91" s="237"/>
      <c r="G91" s="237"/>
      <c r="H91" s="237"/>
      <c r="I91" s="330"/>
      <c r="K91" s="330"/>
      <c r="L91" s="237"/>
      <c r="M91" s="196"/>
      <c r="N91" s="358"/>
    </row>
    <row r="92" spans="2:14">
      <c r="B92" s="341"/>
      <c r="C92" s="366">
        <v>26</v>
      </c>
      <c r="D92" s="237"/>
      <c r="E92" s="194" t="s">
        <v>105</v>
      </c>
      <c r="F92" s="237"/>
      <c r="G92" s="237"/>
      <c r="H92" s="237"/>
      <c r="I92" s="330"/>
      <c r="K92" s="330" t="s">
        <v>490</v>
      </c>
      <c r="L92" s="237"/>
      <c r="M92" s="196"/>
      <c r="N92" s="358"/>
    </row>
    <row r="93" spans="2:14">
      <c r="B93" s="341"/>
      <c r="C93" s="330"/>
      <c r="D93" s="237"/>
      <c r="F93" s="164"/>
      <c r="G93" s="237"/>
      <c r="H93" s="237"/>
      <c r="I93" s="330"/>
      <c r="K93" s="330"/>
      <c r="L93" s="237"/>
      <c r="M93" s="196"/>
      <c r="N93" s="358"/>
    </row>
    <row r="94" spans="2:14">
      <c r="B94" s="341"/>
      <c r="C94" s="330">
        <v>27</v>
      </c>
      <c r="D94" s="237"/>
      <c r="E94" s="361" t="s">
        <v>4</v>
      </c>
      <c r="F94" s="361" t="s">
        <v>491</v>
      </c>
      <c r="G94" s="237"/>
      <c r="H94" s="237"/>
      <c r="I94" s="330"/>
      <c r="K94" s="330" t="s">
        <v>490</v>
      </c>
      <c r="L94" s="237"/>
      <c r="M94" s="196"/>
      <c r="N94" s="358"/>
    </row>
    <row r="95" spans="2:14">
      <c r="B95" s="341"/>
      <c r="C95" s="330"/>
      <c r="D95" s="237"/>
      <c r="E95" s="237"/>
      <c r="F95" s="363"/>
      <c r="G95" s="363"/>
      <c r="H95" s="237"/>
      <c r="I95" s="330"/>
      <c r="K95" s="330"/>
      <c r="L95" s="237"/>
      <c r="M95" s="196"/>
      <c r="N95" s="358"/>
    </row>
    <row r="96" spans="2:14">
      <c r="B96" s="341"/>
      <c r="C96" s="330">
        <v>28</v>
      </c>
      <c r="D96" s="237"/>
      <c r="E96" s="361">
        <v>1</v>
      </c>
      <c r="F96" s="371" t="s">
        <v>18</v>
      </c>
      <c r="G96" s="237"/>
      <c r="H96" s="237"/>
      <c r="I96" s="330"/>
      <c r="K96" s="330" t="s">
        <v>490</v>
      </c>
      <c r="L96" s="237"/>
      <c r="M96" s="196"/>
      <c r="N96" s="358"/>
    </row>
    <row r="97" spans="2:14">
      <c r="B97" s="341"/>
      <c r="C97" s="330"/>
      <c r="D97" s="237"/>
      <c r="E97" s="361"/>
      <c r="F97" s="371"/>
      <c r="G97" s="237"/>
      <c r="H97" s="237"/>
      <c r="I97" s="330"/>
      <c r="K97" s="330"/>
      <c r="L97" s="237"/>
      <c r="M97" s="196"/>
      <c r="N97" s="358"/>
    </row>
    <row r="98" spans="2:14">
      <c r="B98" s="341"/>
      <c r="C98" s="330">
        <v>29</v>
      </c>
      <c r="D98" s="237"/>
      <c r="E98" s="361">
        <v>2</v>
      </c>
      <c r="F98" s="361" t="s">
        <v>19</v>
      </c>
      <c r="G98" s="237"/>
      <c r="H98" s="237"/>
      <c r="I98" s="237"/>
      <c r="K98" s="330" t="s">
        <v>103</v>
      </c>
      <c r="L98" s="237"/>
      <c r="M98" s="196"/>
      <c r="N98" s="358"/>
    </row>
    <row r="99" spans="2:14">
      <c r="B99" s="341"/>
      <c r="C99" s="330"/>
      <c r="D99" s="237"/>
      <c r="E99" s="237"/>
      <c r="F99" s="237"/>
      <c r="G99" s="237"/>
      <c r="H99" s="237"/>
      <c r="I99" s="237"/>
      <c r="J99" s="237"/>
      <c r="K99" s="237"/>
      <c r="L99" s="237"/>
      <c r="M99" s="196"/>
      <c r="N99" s="358"/>
    </row>
    <row r="100" spans="2:14">
      <c r="B100" s="341"/>
      <c r="C100" s="330"/>
      <c r="D100" s="237"/>
      <c r="E100" s="237"/>
      <c r="F100" s="237"/>
      <c r="G100" s="237" t="s">
        <v>492</v>
      </c>
      <c r="H100" s="237"/>
      <c r="I100" s="237"/>
      <c r="J100" s="237"/>
      <c r="K100" s="237"/>
      <c r="L100" s="237"/>
      <c r="M100" s="196"/>
      <c r="N100" s="358"/>
    </row>
    <row r="101" spans="2:14">
      <c r="B101" s="341"/>
      <c r="C101" s="330"/>
      <c r="D101" s="237"/>
      <c r="E101" s="506" t="s">
        <v>2</v>
      </c>
      <c r="F101" s="506" t="s">
        <v>232</v>
      </c>
      <c r="G101" s="507" t="s">
        <v>493</v>
      </c>
      <c r="H101" s="508"/>
      <c r="I101" s="509"/>
      <c r="J101" s="507" t="s">
        <v>494</v>
      </c>
      <c r="K101" s="508"/>
      <c r="L101" s="509"/>
      <c r="M101" s="196"/>
      <c r="N101" s="358"/>
    </row>
    <row r="102" spans="2:14">
      <c r="B102" s="341"/>
      <c r="C102" s="330"/>
      <c r="D102" s="237"/>
      <c r="E102" s="506"/>
      <c r="F102" s="506"/>
      <c r="G102" s="372" t="s">
        <v>282</v>
      </c>
      <c r="H102" s="372" t="s">
        <v>233</v>
      </c>
      <c r="I102" s="372" t="s">
        <v>243</v>
      </c>
      <c r="J102" s="372" t="s">
        <v>282</v>
      </c>
      <c r="K102" s="372" t="s">
        <v>233</v>
      </c>
      <c r="L102" s="372" t="s">
        <v>243</v>
      </c>
      <c r="M102" s="196"/>
      <c r="N102" s="358"/>
    </row>
    <row r="103" spans="2:14">
      <c r="B103" s="341"/>
      <c r="C103" s="330">
        <v>30</v>
      </c>
      <c r="D103" s="237"/>
      <c r="E103" s="373"/>
      <c r="F103" t="s">
        <v>24</v>
      </c>
      <c r="G103" s="373"/>
      <c r="H103" s="373"/>
      <c r="I103" s="373"/>
      <c r="J103" s="373"/>
      <c r="K103" s="373"/>
      <c r="L103" s="373"/>
      <c r="M103" s="196"/>
      <c r="N103" s="358"/>
    </row>
    <row r="104" spans="2:14">
      <c r="B104" s="341"/>
      <c r="C104" s="330">
        <v>31</v>
      </c>
      <c r="D104" s="237"/>
      <c r="E104" s="373"/>
      <c r="F104" s="220" t="s">
        <v>5</v>
      </c>
      <c r="G104" s="373">
        <v>162094</v>
      </c>
      <c r="H104" s="373"/>
      <c r="I104" s="373"/>
      <c r="J104" s="373"/>
      <c r="K104" s="373">
        <v>162094</v>
      </c>
      <c r="L104" s="373"/>
      <c r="M104" s="196"/>
      <c r="N104" s="358"/>
    </row>
    <row r="105" spans="2:14">
      <c r="B105" s="341"/>
      <c r="C105" s="330">
        <v>32</v>
      </c>
      <c r="D105" s="237"/>
      <c r="E105" s="373"/>
      <c r="F105" s="220" t="s">
        <v>495</v>
      </c>
      <c r="G105" s="373">
        <v>2629939</v>
      </c>
      <c r="H105" s="373"/>
      <c r="I105" s="373"/>
      <c r="J105" s="373"/>
      <c r="K105" s="373">
        <v>2629939</v>
      </c>
      <c r="L105" s="373"/>
      <c r="M105" s="196"/>
      <c r="N105" s="358"/>
    </row>
    <row r="106" spans="2:14" ht="11.25" customHeight="1">
      <c r="B106" s="341"/>
      <c r="C106" s="330">
        <v>33</v>
      </c>
      <c r="D106" s="237"/>
      <c r="E106" s="180"/>
      <c r="F106" s="220" t="s">
        <v>496</v>
      </c>
      <c r="G106" s="180"/>
      <c r="H106" s="180"/>
      <c r="I106" s="180"/>
      <c r="J106" s="180"/>
      <c r="K106" s="180"/>
      <c r="L106" s="180"/>
      <c r="M106" s="196"/>
      <c r="N106" s="358"/>
    </row>
    <row r="107" spans="2:14">
      <c r="B107" s="341"/>
      <c r="C107" s="330"/>
      <c r="D107" s="237"/>
      <c r="E107" s="180"/>
      <c r="F107" s="180"/>
      <c r="G107" s="180">
        <v>2792033</v>
      </c>
      <c r="H107" s="180"/>
      <c r="I107" s="180"/>
      <c r="J107" s="180"/>
      <c r="K107" s="180"/>
      <c r="L107" s="180"/>
      <c r="M107" s="196"/>
      <c r="N107" s="358"/>
    </row>
    <row r="108" spans="2:14">
      <c r="B108" s="341"/>
      <c r="C108" s="195"/>
      <c r="D108" s="196"/>
      <c r="E108" s="196"/>
      <c r="F108" s="361"/>
      <c r="G108" s="361"/>
      <c r="H108" s="361"/>
      <c r="I108" s="361"/>
      <c r="J108" s="361"/>
      <c r="K108" s="195"/>
      <c r="L108" s="361"/>
      <c r="M108" s="196"/>
      <c r="N108" s="358"/>
    </row>
    <row r="109" spans="2:14">
      <c r="B109" s="341"/>
      <c r="C109" s="195"/>
      <c r="D109" s="196"/>
      <c r="E109" s="196"/>
      <c r="F109" s="361"/>
      <c r="G109" s="361"/>
      <c r="H109" s="361"/>
      <c r="I109" s="361"/>
      <c r="J109" s="361"/>
      <c r="K109" s="195"/>
      <c r="L109" s="361"/>
      <c r="M109" s="196"/>
      <c r="N109" s="358"/>
    </row>
    <row r="110" spans="2:14">
      <c r="B110" s="341"/>
      <c r="C110" s="330">
        <v>34</v>
      </c>
      <c r="D110" s="237"/>
      <c r="E110" s="361">
        <v>3</v>
      </c>
      <c r="F110" s="361" t="s">
        <v>20</v>
      </c>
      <c r="G110" s="237"/>
      <c r="H110" s="237"/>
      <c r="I110" s="237"/>
      <c r="K110" s="237" t="s">
        <v>490</v>
      </c>
      <c r="L110" s="361"/>
      <c r="M110" s="196"/>
      <c r="N110" s="358"/>
    </row>
    <row r="111" spans="2:14">
      <c r="B111" s="341"/>
      <c r="C111" s="330"/>
      <c r="D111" s="237"/>
      <c r="E111" s="361"/>
      <c r="F111" s="361"/>
      <c r="G111" s="237"/>
      <c r="H111" s="237"/>
      <c r="I111" s="237"/>
      <c r="K111" s="237"/>
      <c r="L111" s="361"/>
      <c r="M111" s="196"/>
      <c r="N111" s="358"/>
    </row>
    <row r="112" spans="2:14">
      <c r="B112" s="341"/>
      <c r="C112" s="330">
        <v>35</v>
      </c>
      <c r="D112" s="196"/>
      <c r="E112" s="361">
        <v>4</v>
      </c>
      <c r="F112" s="361" t="s">
        <v>21</v>
      </c>
      <c r="G112" s="196"/>
      <c r="H112" s="196"/>
      <c r="I112" s="196"/>
      <c r="K112" s="196" t="s">
        <v>490</v>
      </c>
      <c r="L112" s="361"/>
      <c r="M112" s="196"/>
      <c r="N112" s="358"/>
    </row>
    <row r="113" spans="2:14">
      <c r="B113" s="341"/>
      <c r="C113" s="330"/>
      <c r="D113" s="196"/>
      <c r="E113" s="361"/>
      <c r="F113" s="361"/>
      <c r="G113" s="196"/>
      <c r="H113" s="196"/>
      <c r="I113" s="196"/>
      <c r="K113" s="196"/>
      <c r="L113" s="361"/>
      <c r="M113" s="196"/>
      <c r="N113" s="358"/>
    </row>
    <row r="114" spans="2:14" ht="15">
      <c r="B114" s="341"/>
      <c r="C114" s="330">
        <v>36</v>
      </c>
      <c r="D114" s="196"/>
      <c r="E114" s="361">
        <v>5</v>
      </c>
      <c r="F114" s="361" t="s">
        <v>22</v>
      </c>
      <c r="G114" s="196"/>
      <c r="H114" s="359"/>
      <c r="I114" s="359"/>
      <c r="K114" s="196" t="s">
        <v>490</v>
      </c>
      <c r="L114" s="361"/>
      <c r="M114" s="196"/>
      <c r="N114" s="358"/>
    </row>
    <row r="115" spans="2:14" ht="15">
      <c r="B115" s="341"/>
      <c r="C115" s="330"/>
      <c r="D115" s="196"/>
      <c r="E115" s="361"/>
      <c r="F115" s="361"/>
      <c r="G115" s="196"/>
      <c r="H115" s="359"/>
      <c r="I115" s="359"/>
      <c r="K115" s="196"/>
      <c r="L115" s="361"/>
      <c r="M115" s="196"/>
      <c r="N115" s="358"/>
    </row>
    <row r="116" spans="2:14" ht="15">
      <c r="B116" s="341"/>
      <c r="C116" s="330">
        <v>37</v>
      </c>
      <c r="D116" s="196"/>
      <c r="E116" s="361">
        <v>6</v>
      </c>
      <c r="F116" s="361" t="s">
        <v>23</v>
      </c>
      <c r="G116" s="359"/>
      <c r="H116" s="359"/>
      <c r="I116" s="359"/>
      <c r="K116" s="196" t="s">
        <v>490</v>
      </c>
      <c r="L116" s="361"/>
      <c r="M116" s="196"/>
      <c r="N116" s="358"/>
    </row>
    <row r="117" spans="2:14" ht="15">
      <c r="B117" s="341"/>
      <c r="C117" s="330"/>
      <c r="D117" s="196"/>
      <c r="E117" s="361"/>
      <c r="F117" s="361"/>
      <c r="G117" s="359"/>
      <c r="H117" s="359"/>
      <c r="I117" s="359"/>
      <c r="J117" s="196"/>
      <c r="K117" s="195"/>
      <c r="L117" s="361"/>
      <c r="M117" s="196"/>
      <c r="N117" s="358"/>
    </row>
    <row r="118" spans="2:14">
      <c r="B118" s="341"/>
      <c r="C118" s="195"/>
      <c r="D118" s="196"/>
      <c r="E118" s="374" t="s">
        <v>3</v>
      </c>
      <c r="F118" s="339" t="s">
        <v>497</v>
      </c>
      <c r="G118" s="339"/>
      <c r="H118" s="375"/>
      <c r="I118" s="375"/>
      <c r="J118" s="196"/>
      <c r="K118" s="195"/>
      <c r="L118" s="361"/>
      <c r="M118" s="196"/>
      <c r="N118" s="358"/>
    </row>
    <row r="119" spans="2:14">
      <c r="B119" s="341"/>
      <c r="C119" s="195"/>
      <c r="D119" s="196"/>
      <c r="E119" s="374"/>
      <c r="F119" s="339"/>
      <c r="G119" s="339"/>
      <c r="H119" s="375"/>
      <c r="I119" s="375"/>
      <c r="J119" s="196"/>
      <c r="K119" s="195"/>
      <c r="L119" s="361"/>
      <c r="M119" s="196"/>
      <c r="N119" s="358"/>
    </row>
    <row r="120" spans="2:14">
      <c r="B120" s="341"/>
      <c r="C120" s="195">
        <v>40</v>
      </c>
      <c r="D120" s="196"/>
      <c r="E120" s="338">
        <v>1</v>
      </c>
      <c r="F120" s="364" t="s">
        <v>25</v>
      </c>
      <c r="G120" s="164"/>
      <c r="H120" s="361"/>
      <c r="I120" s="361"/>
      <c r="J120" s="237"/>
      <c r="K120" s="196" t="s">
        <v>490</v>
      </c>
      <c r="L120" s="361"/>
      <c r="M120" s="196"/>
      <c r="N120" s="358"/>
    </row>
    <row r="121" spans="2:14">
      <c r="B121" s="341"/>
      <c r="C121" s="195"/>
      <c r="D121" s="196"/>
      <c r="E121" s="338"/>
      <c r="F121" s="364"/>
      <c r="G121" s="164"/>
      <c r="H121" s="361"/>
      <c r="I121" s="361"/>
      <c r="J121" s="237"/>
      <c r="K121" s="196"/>
      <c r="L121" s="361"/>
      <c r="M121" s="196"/>
      <c r="N121" s="358"/>
    </row>
    <row r="122" spans="2:14">
      <c r="B122" s="329"/>
      <c r="C122" s="195">
        <v>41</v>
      </c>
      <c r="D122" s="196"/>
      <c r="E122" s="338">
        <v>2</v>
      </c>
      <c r="F122" s="364" t="s">
        <v>26</v>
      </c>
      <c r="G122" s="164"/>
      <c r="H122" s="196"/>
      <c r="I122" s="196"/>
      <c r="J122" s="237"/>
      <c r="K122" s="196"/>
      <c r="L122" s="237">
        <v>11542595</v>
      </c>
      <c r="M122" s="237"/>
      <c r="N122" s="331"/>
    </row>
    <row r="123" spans="2:14">
      <c r="B123" s="329"/>
      <c r="C123" s="195"/>
      <c r="D123" s="196"/>
      <c r="E123" s="338"/>
      <c r="F123" s="364"/>
      <c r="G123" s="164"/>
      <c r="H123" s="196"/>
      <c r="I123" s="196"/>
      <c r="J123" s="237"/>
      <c r="K123" s="196"/>
      <c r="L123" s="237"/>
      <c r="M123" s="237"/>
      <c r="N123" s="331"/>
    </row>
    <row r="124" spans="2:14">
      <c r="B124" s="329"/>
      <c r="C124" s="195">
        <v>42</v>
      </c>
      <c r="D124" s="196"/>
      <c r="E124" s="194" t="s">
        <v>105</v>
      </c>
      <c r="F124" s="355" t="s">
        <v>113</v>
      </c>
      <c r="G124" s="196"/>
      <c r="H124" s="196"/>
      <c r="I124" s="196"/>
      <c r="J124" s="237"/>
      <c r="K124" s="196" t="s">
        <v>490</v>
      </c>
      <c r="L124" s="237"/>
      <c r="M124" s="237"/>
      <c r="N124" s="331"/>
    </row>
    <row r="125" spans="2:14">
      <c r="B125" s="329"/>
      <c r="C125" s="195"/>
      <c r="D125" s="196"/>
      <c r="E125" s="194"/>
      <c r="F125" s="355"/>
      <c r="G125" s="196"/>
      <c r="H125" s="196"/>
      <c r="I125" s="196"/>
      <c r="J125" s="237"/>
      <c r="K125" s="196"/>
      <c r="L125" s="237"/>
      <c r="M125" s="237"/>
      <c r="N125" s="331"/>
    </row>
    <row r="126" spans="2:14">
      <c r="B126" s="329"/>
      <c r="C126" s="195">
        <v>43</v>
      </c>
      <c r="D126" s="196"/>
      <c r="E126" s="194" t="s">
        <v>105</v>
      </c>
      <c r="F126" s="355" t="s">
        <v>206</v>
      </c>
      <c r="G126" s="196"/>
      <c r="H126" s="196"/>
      <c r="I126" s="196"/>
      <c r="J126" s="237"/>
      <c r="K126" s="196" t="s">
        <v>490</v>
      </c>
      <c r="L126" s="237"/>
      <c r="M126" s="237"/>
      <c r="N126" s="331"/>
    </row>
    <row r="127" spans="2:14">
      <c r="B127" s="329"/>
      <c r="C127" s="195"/>
      <c r="D127" s="196"/>
      <c r="E127" s="194"/>
      <c r="F127" s="355"/>
      <c r="G127" s="196"/>
      <c r="H127" s="196"/>
      <c r="I127" s="196"/>
      <c r="J127" s="237"/>
      <c r="K127" s="196"/>
      <c r="L127" s="237"/>
      <c r="M127" s="237"/>
      <c r="N127" s="331"/>
    </row>
    <row r="128" spans="2:14">
      <c r="B128" s="329"/>
      <c r="C128" s="195">
        <v>44</v>
      </c>
      <c r="D128" s="196"/>
      <c r="E128" s="338">
        <v>3</v>
      </c>
      <c r="F128" s="364" t="s">
        <v>27</v>
      </c>
      <c r="G128" s="164"/>
      <c r="H128" s="196"/>
      <c r="I128" s="196"/>
      <c r="J128" s="237"/>
      <c r="K128" s="196" t="s">
        <v>490</v>
      </c>
      <c r="L128" s="237"/>
      <c r="M128" s="237"/>
      <c r="N128" s="331"/>
    </row>
    <row r="129" spans="2:14">
      <c r="B129" s="329"/>
      <c r="C129" s="195"/>
      <c r="D129" s="196"/>
      <c r="E129" s="338"/>
      <c r="F129" s="364"/>
      <c r="G129" s="164"/>
      <c r="H129" s="196"/>
      <c r="I129" s="196"/>
      <c r="J129" s="237"/>
      <c r="K129" s="196"/>
      <c r="L129" s="237"/>
      <c r="M129" s="237"/>
      <c r="N129" s="331"/>
    </row>
    <row r="130" spans="2:14">
      <c r="B130" s="329"/>
      <c r="C130" s="195">
        <v>45</v>
      </c>
      <c r="D130" s="196"/>
      <c r="E130" s="194" t="s">
        <v>105</v>
      </c>
      <c r="F130" s="355" t="s">
        <v>498</v>
      </c>
      <c r="G130" s="196"/>
      <c r="H130" s="196"/>
      <c r="I130" s="196"/>
      <c r="J130" s="237"/>
      <c r="K130" s="196"/>
      <c r="L130" s="237"/>
      <c r="M130" s="237"/>
      <c r="N130" s="331"/>
    </row>
    <row r="131" spans="2:14">
      <c r="B131" s="329"/>
      <c r="C131" s="195"/>
      <c r="D131" s="196"/>
      <c r="E131" s="194"/>
      <c r="F131" s="503" t="s">
        <v>472</v>
      </c>
      <c r="G131" s="503"/>
      <c r="H131" s="237"/>
      <c r="I131" s="330" t="s">
        <v>2</v>
      </c>
      <c r="J131" s="237">
        <v>1</v>
      </c>
      <c r="K131" s="330" t="s">
        <v>103</v>
      </c>
      <c r="L131">
        <v>1751555</v>
      </c>
      <c r="M131" s="237"/>
      <c r="N131" s="331"/>
    </row>
    <row r="132" spans="2:14">
      <c r="B132" s="329"/>
      <c r="C132" s="195"/>
      <c r="D132" s="196"/>
      <c r="E132" s="194"/>
      <c r="F132" s="503" t="s">
        <v>473</v>
      </c>
      <c r="G132" s="503"/>
      <c r="H132" s="237"/>
      <c r="I132" s="330" t="s">
        <v>2</v>
      </c>
      <c r="J132" s="356"/>
      <c r="K132" s="330" t="s">
        <v>103</v>
      </c>
      <c r="L132" s="356"/>
      <c r="M132" s="237"/>
      <c r="N132" s="331"/>
    </row>
    <row r="133" spans="2:14">
      <c r="B133" s="329"/>
      <c r="C133" s="195"/>
      <c r="D133" s="196"/>
      <c r="E133" s="194"/>
      <c r="F133" s="237" t="s">
        <v>474</v>
      </c>
      <c r="G133" s="237"/>
      <c r="H133" s="237"/>
      <c r="I133" s="330" t="s">
        <v>2</v>
      </c>
      <c r="J133" s="356"/>
      <c r="K133" s="330" t="s">
        <v>103</v>
      </c>
      <c r="L133" s="356"/>
      <c r="M133" s="237"/>
      <c r="N133" s="331"/>
    </row>
    <row r="134" spans="2:14">
      <c r="B134" s="329"/>
      <c r="C134" s="195"/>
      <c r="D134" s="196"/>
      <c r="E134" s="194"/>
      <c r="F134" s="237" t="s">
        <v>475</v>
      </c>
      <c r="G134" s="237"/>
      <c r="H134" s="237"/>
      <c r="I134" s="330" t="s">
        <v>2</v>
      </c>
      <c r="J134" s="356"/>
      <c r="K134" s="330" t="s">
        <v>103</v>
      </c>
      <c r="L134" s="356"/>
      <c r="M134" s="237"/>
      <c r="N134" s="331"/>
    </row>
    <row r="135" spans="2:14">
      <c r="B135" s="329"/>
      <c r="C135" s="195"/>
      <c r="D135" s="196"/>
      <c r="E135" s="194"/>
      <c r="F135" s="237" t="s">
        <v>476</v>
      </c>
      <c r="G135" s="237"/>
      <c r="H135" s="237"/>
      <c r="I135" s="330" t="s">
        <v>2</v>
      </c>
      <c r="J135" s="356"/>
      <c r="K135" s="330" t="s">
        <v>103</v>
      </c>
      <c r="L135" s="356"/>
      <c r="M135" s="237"/>
      <c r="N135" s="331"/>
    </row>
    <row r="136" spans="2:14">
      <c r="B136" s="329"/>
      <c r="C136" s="195"/>
      <c r="D136" s="196"/>
      <c r="E136" s="194"/>
      <c r="F136" s="237" t="s">
        <v>477</v>
      </c>
      <c r="G136" s="237"/>
      <c r="H136" s="237"/>
      <c r="I136" s="330" t="s">
        <v>2</v>
      </c>
      <c r="J136" s="356"/>
      <c r="K136" s="330" t="s">
        <v>103</v>
      </c>
      <c r="L136" s="376"/>
      <c r="M136" s="237"/>
      <c r="N136" s="331"/>
    </row>
    <row r="137" spans="2:14">
      <c r="B137" s="329"/>
      <c r="C137" s="195"/>
      <c r="D137" s="196"/>
      <c r="E137" s="194"/>
      <c r="F137" s="504" t="s">
        <v>478</v>
      </c>
      <c r="G137" s="504"/>
      <c r="H137" s="237"/>
      <c r="I137" s="330" t="s">
        <v>2</v>
      </c>
      <c r="J137" s="356"/>
      <c r="K137" s="330" t="s">
        <v>103</v>
      </c>
      <c r="L137" s="356"/>
      <c r="M137" s="237"/>
      <c r="N137" s="331"/>
    </row>
    <row r="138" spans="2:14">
      <c r="B138" s="329"/>
      <c r="C138" s="195"/>
      <c r="D138" s="196"/>
      <c r="E138" s="194"/>
      <c r="F138" s="357" t="s">
        <v>499</v>
      </c>
      <c r="G138" s="237"/>
      <c r="H138" s="237"/>
      <c r="I138" s="330" t="s">
        <v>2</v>
      </c>
      <c r="J138" s="356"/>
      <c r="K138" s="330" t="s">
        <v>103</v>
      </c>
      <c r="L138" s="356"/>
      <c r="M138" s="237"/>
      <c r="N138" s="331"/>
    </row>
    <row r="139" spans="2:14">
      <c r="B139" s="329"/>
      <c r="C139" s="195"/>
      <c r="D139" s="196"/>
      <c r="E139" s="194"/>
      <c r="F139" s="357" t="s">
        <v>480</v>
      </c>
      <c r="G139" s="237"/>
      <c r="H139" s="237"/>
      <c r="I139" s="330" t="s">
        <v>2</v>
      </c>
      <c r="J139" s="356">
        <v>1</v>
      </c>
      <c r="K139" s="330" t="s">
        <v>103</v>
      </c>
      <c r="L139" s="356">
        <v>1751555</v>
      </c>
      <c r="M139" s="237"/>
      <c r="N139" s="331"/>
    </row>
    <row r="140" spans="2:14">
      <c r="B140" s="329"/>
      <c r="C140" s="195"/>
      <c r="D140" s="196"/>
      <c r="E140" s="194"/>
      <c r="F140" s="355"/>
      <c r="G140" s="196"/>
      <c r="H140" s="196"/>
      <c r="I140" s="196"/>
      <c r="J140" s="237"/>
      <c r="K140" s="196"/>
      <c r="L140" s="237"/>
      <c r="M140" s="237"/>
      <c r="N140" s="331"/>
    </row>
    <row r="141" spans="2:14">
      <c r="B141" s="329"/>
      <c r="C141" s="195">
        <v>46</v>
      </c>
      <c r="D141" s="196"/>
      <c r="E141" s="194" t="s">
        <v>105</v>
      </c>
      <c r="F141" s="355" t="s">
        <v>500</v>
      </c>
      <c r="G141" s="196"/>
      <c r="H141" s="196"/>
      <c r="I141" s="196"/>
      <c r="J141" s="237"/>
      <c r="K141" s="196" t="s">
        <v>464</v>
      </c>
      <c r="L141" s="377"/>
      <c r="M141" s="237"/>
      <c r="N141" s="331"/>
    </row>
    <row r="142" spans="2:14">
      <c r="B142" s="329"/>
      <c r="C142" s="195"/>
      <c r="D142" s="196"/>
      <c r="E142" s="194"/>
      <c r="F142" s="355"/>
      <c r="G142" s="196"/>
      <c r="H142" s="196"/>
      <c r="I142" s="196"/>
      <c r="J142" s="237"/>
      <c r="K142" s="196"/>
      <c r="L142" s="237"/>
      <c r="M142" s="237"/>
      <c r="N142" s="331"/>
    </row>
    <row r="143" spans="2:14">
      <c r="B143" s="329"/>
      <c r="C143" s="195">
        <v>47</v>
      </c>
      <c r="D143" s="196"/>
      <c r="E143" s="194" t="s">
        <v>105</v>
      </c>
      <c r="F143" s="355" t="s">
        <v>114</v>
      </c>
      <c r="G143" s="196"/>
      <c r="H143" s="196"/>
      <c r="I143" s="196"/>
      <c r="J143" s="237"/>
      <c r="K143" s="196" t="s">
        <v>464</v>
      </c>
      <c r="L143" s="377">
        <v>291329</v>
      </c>
      <c r="M143" s="237"/>
      <c r="N143" s="331"/>
    </row>
    <row r="144" spans="2:14">
      <c r="B144" s="329"/>
      <c r="C144" s="195"/>
      <c r="D144" s="196"/>
      <c r="E144" s="194"/>
      <c r="F144" s="355"/>
      <c r="G144" s="196"/>
      <c r="H144" s="196"/>
      <c r="I144" s="196"/>
      <c r="J144" s="237"/>
      <c r="K144" s="196"/>
      <c r="L144" s="237"/>
      <c r="M144" s="237"/>
      <c r="N144" s="331"/>
    </row>
    <row r="145" spans="2:14">
      <c r="B145" s="329"/>
      <c r="C145" s="195">
        <v>48</v>
      </c>
      <c r="D145" s="196"/>
      <c r="E145" s="194" t="s">
        <v>105</v>
      </c>
      <c r="F145" s="355" t="s">
        <v>115</v>
      </c>
      <c r="G145" s="196"/>
      <c r="H145" s="196"/>
      <c r="I145" s="196"/>
      <c r="J145" s="237"/>
      <c r="K145" s="196" t="s">
        <v>464</v>
      </c>
      <c r="L145" s="377">
        <v>967619</v>
      </c>
      <c r="M145" s="237"/>
      <c r="N145" s="331"/>
    </row>
    <row r="146" spans="2:14">
      <c r="B146" s="329"/>
      <c r="C146" s="195"/>
      <c r="D146" s="196"/>
      <c r="E146" s="194"/>
      <c r="F146" s="355"/>
      <c r="G146" s="196"/>
      <c r="H146" s="196"/>
      <c r="I146" s="196"/>
      <c r="J146" s="237"/>
      <c r="K146" s="196"/>
      <c r="L146" s="237"/>
      <c r="M146" s="237"/>
      <c r="N146" s="331"/>
    </row>
    <row r="147" spans="2:14">
      <c r="B147" s="329"/>
      <c r="C147" s="195">
        <v>49</v>
      </c>
      <c r="D147" s="196"/>
      <c r="E147" s="194" t="s">
        <v>105</v>
      </c>
      <c r="F147" s="355" t="s">
        <v>116</v>
      </c>
      <c r="G147" s="196"/>
      <c r="H147" s="196"/>
      <c r="I147" s="196"/>
      <c r="J147" s="237"/>
      <c r="K147" s="196" t="s">
        <v>490</v>
      </c>
      <c r="L147" s="237"/>
      <c r="M147" s="237"/>
      <c r="N147" s="331"/>
    </row>
    <row r="148" spans="2:14">
      <c r="B148" s="329"/>
      <c r="C148" s="195"/>
      <c r="D148" s="196"/>
      <c r="E148" s="194"/>
      <c r="F148" s="355"/>
      <c r="G148" s="196"/>
      <c r="H148" s="196"/>
      <c r="I148" s="196"/>
      <c r="J148" s="237"/>
      <c r="K148" s="196"/>
      <c r="L148" s="237"/>
      <c r="M148" s="237"/>
      <c r="N148" s="331"/>
    </row>
    <row r="149" spans="2:14">
      <c r="B149" s="329"/>
      <c r="C149" s="195">
        <v>50</v>
      </c>
      <c r="D149" s="196"/>
      <c r="E149" s="194" t="s">
        <v>105</v>
      </c>
      <c r="F149" s="355" t="s">
        <v>117</v>
      </c>
      <c r="G149" s="196"/>
      <c r="H149" s="196"/>
      <c r="I149" s="196"/>
      <c r="J149" s="237"/>
      <c r="K149" s="196"/>
      <c r="L149" s="237">
        <v>1995877</v>
      </c>
      <c r="M149" s="237"/>
      <c r="N149" s="331"/>
    </row>
    <row r="150" spans="2:14">
      <c r="B150" s="329"/>
      <c r="C150" s="195"/>
      <c r="D150" s="196"/>
      <c r="E150" s="194"/>
      <c r="F150" s="355"/>
      <c r="G150" s="196"/>
      <c r="H150" s="196"/>
      <c r="I150" s="196"/>
      <c r="J150" s="237"/>
      <c r="K150" s="196"/>
      <c r="L150" s="237"/>
      <c r="M150" s="237"/>
      <c r="N150" s="331"/>
    </row>
    <row r="151" spans="2:14">
      <c r="B151" s="329"/>
      <c r="C151" s="195">
        <v>51</v>
      </c>
      <c r="D151" s="196"/>
      <c r="E151" s="194" t="s">
        <v>105</v>
      </c>
      <c r="F151" s="355" t="s">
        <v>118</v>
      </c>
      <c r="G151" s="196"/>
      <c r="H151" s="196"/>
      <c r="I151" s="196"/>
      <c r="J151" s="237"/>
      <c r="K151" s="196" t="s">
        <v>490</v>
      </c>
      <c r="L151" s="237"/>
      <c r="M151" s="237"/>
      <c r="N151" s="331"/>
    </row>
    <row r="152" spans="2:14">
      <c r="B152" s="329"/>
      <c r="C152" s="195"/>
      <c r="D152" s="196"/>
      <c r="E152" s="194"/>
      <c r="F152" s="355"/>
      <c r="G152" s="196"/>
      <c r="H152" s="196"/>
      <c r="I152" s="196"/>
      <c r="J152" s="237"/>
      <c r="K152" s="196"/>
      <c r="L152" s="237"/>
      <c r="M152" s="237"/>
      <c r="N152" s="331"/>
    </row>
    <row r="153" spans="2:14">
      <c r="B153" s="329"/>
      <c r="C153" s="195">
        <v>52</v>
      </c>
      <c r="D153" s="196"/>
      <c r="E153" s="194" t="s">
        <v>105</v>
      </c>
      <c r="F153" s="355" t="s">
        <v>112</v>
      </c>
      <c r="G153" s="196"/>
      <c r="H153" s="196"/>
      <c r="I153" s="196"/>
      <c r="J153" s="237"/>
      <c r="K153" s="196" t="s">
        <v>103</v>
      </c>
      <c r="L153" s="357"/>
      <c r="M153" s="237"/>
      <c r="N153" s="331"/>
    </row>
    <row r="154" spans="2:14">
      <c r="B154" s="329"/>
      <c r="C154" s="195"/>
      <c r="D154" s="196"/>
      <c r="E154" s="194"/>
      <c r="F154" s="355"/>
      <c r="G154" s="196"/>
      <c r="H154" s="196"/>
      <c r="I154" s="196"/>
      <c r="J154" s="237"/>
      <c r="K154" s="196"/>
      <c r="L154" s="237"/>
      <c r="M154" s="237"/>
      <c r="N154" s="331"/>
    </row>
    <row r="155" spans="2:14">
      <c r="B155" s="329"/>
      <c r="C155" s="195">
        <v>53</v>
      </c>
      <c r="D155" s="196"/>
      <c r="E155" s="194" t="s">
        <v>105</v>
      </c>
      <c r="F155" s="355" t="s">
        <v>121</v>
      </c>
      <c r="G155" s="196"/>
      <c r="H155" s="196"/>
      <c r="I155" s="196"/>
      <c r="J155" s="237"/>
      <c r="K155" s="196" t="s">
        <v>490</v>
      </c>
      <c r="L155" s="237"/>
      <c r="M155" s="237"/>
      <c r="N155" s="331"/>
    </row>
    <row r="156" spans="2:14">
      <c r="B156" s="329"/>
      <c r="C156" s="195"/>
      <c r="D156" s="196"/>
      <c r="E156" s="194"/>
      <c r="F156" s="355"/>
      <c r="G156" s="196"/>
      <c r="H156" s="196"/>
      <c r="I156" s="196"/>
      <c r="J156" s="237"/>
      <c r="K156" s="196"/>
      <c r="L156" s="237"/>
      <c r="M156" s="237"/>
      <c r="N156" s="331"/>
    </row>
    <row r="157" spans="2:14">
      <c r="B157" s="329"/>
      <c r="C157" s="195">
        <v>54</v>
      </c>
      <c r="D157" s="196"/>
      <c r="E157" s="194" t="s">
        <v>105</v>
      </c>
      <c r="F157" s="355" t="s">
        <v>120</v>
      </c>
      <c r="G157" s="196"/>
      <c r="H157" s="196"/>
      <c r="I157" s="196"/>
      <c r="J157" s="237"/>
      <c r="K157" s="196"/>
      <c r="L157" s="237">
        <v>6536215</v>
      </c>
      <c r="M157" s="237"/>
      <c r="N157" s="331"/>
    </row>
    <row r="158" spans="2:14">
      <c r="B158" s="329"/>
      <c r="C158" s="195"/>
      <c r="D158" s="196"/>
      <c r="E158" s="194"/>
      <c r="F158" s="355"/>
      <c r="G158" s="196"/>
      <c r="H158" s="196"/>
      <c r="I158" s="196"/>
      <c r="J158" s="237"/>
      <c r="K158" s="196"/>
      <c r="L158" s="237"/>
      <c r="M158" s="237"/>
      <c r="N158" s="331"/>
    </row>
    <row r="159" spans="2:14">
      <c r="B159" s="329"/>
      <c r="C159" s="195">
        <v>55</v>
      </c>
      <c r="D159" s="196"/>
      <c r="E159" s="338">
        <v>4</v>
      </c>
      <c r="F159" s="364" t="s">
        <v>28</v>
      </c>
      <c r="G159" s="164"/>
      <c r="H159" s="196"/>
      <c r="I159" s="196"/>
      <c r="J159" s="237"/>
      <c r="K159" s="196" t="s">
        <v>490</v>
      </c>
      <c r="L159" s="237"/>
      <c r="M159" s="237"/>
      <c r="N159" s="331"/>
    </row>
    <row r="160" spans="2:14">
      <c r="B160" s="329"/>
      <c r="C160" s="195"/>
      <c r="D160" s="196"/>
      <c r="E160" s="338"/>
      <c r="F160" s="364"/>
      <c r="G160" s="164"/>
      <c r="H160" s="196"/>
      <c r="I160" s="196"/>
      <c r="J160" s="237"/>
      <c r="K160" s="196"/>
      <c r="L160" s="237"/>
      <c r="M160" s="237"/>
      <c r="N160" s="331"/>
    </row>
    <row r="161" spans="2:14">
      <c r="B161" s="329"/>
      <c r="C161" s="195">
        <v>56</v>
      </c>
      <c r="D161" s="196"/>
      <c r="E161" s="338">
        <v>5</v>
      </c>
      <c r="F161" s="364" t="s">
        <v>207</v>
      </c>
      <c r="G161" s="164"/>
      <c r="H161" s="196"/>
      <c r="I161" s="196"/>
      <c r="J161" s="237"/>
      <c r="K161" s="196" t="s">
        <v>490</v>
      </c>
      <c r="L161" s="237"/>
      <c r="M161" s="237"/>
      <c r="N161" s="331"/>
    </row>
    <row r="162" spans="2:14">
      <c r="B162" s="329"/>
      <c r="C162" s="195"/>
      <c r="D162" s="196"/>
      <c r="E162" s="338"/>
      <c r="F162" s="364"/>
      <c r="G162" s="164"/>
      <c r="H162" s="196"/>
      <c r="I162" s="196"/>
      <c r="J162" s="237"/>
      <c r="K162" s="196"/>
      <c r="L162" s="237"/>
      <c r="M162" s="237"/>
      <c r="N162" s="331"/>
    </row>
    <row r="163" spans="2:14">
      <c r="B163" s="329"/>
      <c r="C163" s="195"/>
      <c r="D163" s="196"/>
      <c r="E163" s="361" t="s">
        <v>4</v>
      </c>
      <c r="F163" s="339" t="s">
        <v>501</v>
      </c>
      <c r="G163" s="339"/>
      <c r="H163" s="196"/>
      <c r="I163" s="196"/>
      <c r="J163" s="237"/>
      <c r="K163" s="196"/>
      <c r="L163" s="237">
        <v>50290312</v>
      </c>
      <c r="M163" s="237"/>
      <c r="N163" s="331"/>
    </row>
    <row r="164" spans="2:14">
      <c r="B164" s="329"/>
      <c r="C164" s="195"/>
      <c r="D164" s="196"/>
      <c r="E164" s="361"/>
      <c r="F164" s="339"/>
      <c r="G164" s="339"/>
      <c r="H164" s="196"/>
      <c r="I164" s="196"/>
      <c r="J164" s="237"/>
      <c r="K164" s="196"/>
      <c r="L164" s="237"/>
      <c r="M164" s="237"/>
      <c r="N164" s="331"/>
    </row>
    <row r="165" spans="2:14">
      <c r="B165" s="329"/>
      <c r="C165" s="195">
        <v>58</v>
      </c>
      <c r="D165" s="196"/>
      <c r="E165" s="338">
        <v>1</v>
      </c>
      <c r="F165" s="364" t="s">
        <v>34</v>
      </c>
      <c r="G165" s="339"/>
      <c r="H165" s="196"/>
      <c r="I165" s="196"/>
      <c r="J165" s="237"/>
      <c r="K165" s="196" t="s">
        <v>490</v>
      </c>
      <c r="L165" s="237"/>
      <c r="M165" s="237"/>
      <c r="N165" s="331"/>
    </row>
    <row r="166" spans="2:14">
      <c r="B166" s="329"/>
      <c r="C166" s="195"/>
      <c r="D166" s="196"/>
      <c r="E166" s="338"/>
      <c r="F166" s="364"/>
      <c r="G166" s="339"/>
      <c r="H166" s="196"/>
      <c r="I166" s="196"/>
      <c r="J166" s="237"/>
      <c r="K166" s="196"/>
      <c r="L166" s="237"/>
      <c r="M166" s="237"/>
      <c r="N166" s="331"/>
    </row>
    <row r="167" spans="2:14">
      <c r="B167" s="329"/>
      <c r="C167" s="195">
        <v>59</v>
      </c>
      <c r="D167" s="196"/>
      <c r="E167" s="194" t="s">
        <v>105</v>
      </c>
      <c r="F167" s="355" t="s">
        <v>35</v>
      </c>
      <c r="G167" s="196"/>
      <c r="H167" s="196"/>
      <c r="I167" s="196"/>
      <c r="J167" s="237"/>
      <c r="K167" s="196" t="s">
        <v>490</v>
      </c>
      <c r="L167" s="237"/>
      <c r="M167" s="237"/>
      <c r="N167" s="331"/>
    </row>
    <row r="168" spans="2:14">
      <c r="B168" s="329"/>
      <c r="C168" s="195"/>
      <c r="D168" s="196"/>
      <c r="E168" s="194"/>
      <c r="F168" s="355"/>
      <c r="G168" s="196"/>
      <c r="H168" s="196"/>
      <c r="I168" s="196"/>
      <c r="J168" s="237"/>
      <c r="K168" s="196"/>
      <c r="L168" s="237"/>
      <c r="M168" s="237"/>
      <c r="N168" s="331"/>
    </row>
    <row r="169" spans="2:14">
      <c r="B169" s="329"/>
      <c r="C169" s="195">
        <v>60</v>
      </c>
      <c r="D169" s="196"/>
      <c r="E169" s="194" t="s">
        <v>105</v>
      </c>
      <c r="F169" s="355" t="s">
        <v>31</v>
      </c>
      <c r="G169" s="196"/>
      <c r="H169" s="196"/>
      <c r="I169" s="196"/>
      <c r="J169" s="237"/>
      <c r="K169" s="196" t="s">
        <v>490</v>
      </c>
      <c r="L169" s="237"/>
      <c r="M169" s="237"/>
      <c r="N169" s="331"/>
    </row>
    <row r="170" spans="2:14">
      <c r="B170" s="329"/>
      <c r="C170" s="195"/>
      <c r="D170" s="196"/>
      <c r="E170" s="194"/>
      <c r="F170" s="355"/>
      <c r="G170" s="196"/>
      <c r="H170" s="196"/>
      <c r="I170" s="196"/>
      <c r="J170" s="237"/>
      <c r="K170" s="196"/>
      <c r="L170" s="237"/>
      <c r="M170" s="237"/>
      <c r="N170" s="331"/>
    </row>
    <row r="171" spans="2:14">
      <c r="B171" s="329"/>
      <c r="C171" s="195">
        <v>61</v>
      </c>
      <c r="D171" s="196"/>
      <c r="E171" s="338">
        <v>2</v>
      </c>
      <c r="F171" s="364" t="s">
        <v>36</v>
      </c>
      <c r="G171" s="164"/>
      <c r="H171" s="196"/>
      <c r="I171" s="196"/>
      <c r="J171" s="237"/>
      <c r="K171" s="196" t="s">
        <v>490</v>
      </c>
      <c r="L171" s="237"/>
      <c r="M171" s="237"/>
      <c r="N171" s="331"/>
    </row>
    <row r="172" spans="2:14">
      <c r="B172" s="329"/>
      <c r="C172" s="195"/>
      <c r="D172" s="196"/>
      <c r="E172" s="338"/>
      <c r="F172" s="364"/>
      <c r="G172" s="164"/>
      <c r="H172" s="196"/>
      <c r="I172" s="196"/>
      <c r="J172" s="237"/>
      <c r="K172" s="196"/>
      <c r="L172" s="237"/>
      <c r="M172" s="237"/>
      <c r="N172" s="331"/>
    </row>
    <row r="173" spans="2:14">
      <c r="B173" s="329"/>
      <c r="C173" s="195">
        <v>62</v>
      </c>
      <c r="D173" s="196"/>
      <c r="E173" s="338">
        <v>3</v>
      </c>
      <c r="F173" s="364" t="s">
        <v>28</v>
      </c>
      <c r="G173" s="164"/>
      <c r="H173" s="196"/>
      <c r="I173" s="196"/>
      <c r="J173" s="237"/>
      <c r="K173" s="196"/>
      <c r="L173" s="237">
        <v>16025247</v>
      </c>
      <c r="M173" s="237"/>
      <c r="N173" s="331"/>
    </row>
    <row r="174" spans="2:14">
      <c r="B174" s="329"/>
      <c r="C174" s="195"/>
      <c r="D174" s="196"/>
      <c r="E174" s="338"/>
      <c r="F174" s="364"/>
      <c r="G174" s="164"/>
      <c r="H174" s="196"/>
      <c r="I174" s="196"/>
      <c r="J174" s="237"/>
      <c r="K174" s="196"/>
      <c r="L174" s="237"/>
      <c r="M174" s="237"/>
      <c r="N174" s="331"/>
    </row>
    <row r="175" spans="2:14">
      <c r="B175" s="329"/>
      <c r="C175" s="195">
        <v>63</v>
      </c>
      <c r="D175" s="196"/>
      <c r="E175" s="338">
        <v>4</v>
      </c>
      <c r="F175" s="364" t="s">
        <v>37</v>
      </c>
      <c r="G175" s="164"/>
      <c r="H175" s="196"/>
      <c r="I175" s="196"/>
      <c r="J175" s="237"/>
      <c r="K175" s="196"/>
      <c r="L175" s="237">
        <v>34265065</v>
      </c>
      <c r="M175" s="237"/>
      <c r="N175" s="331"/>
    </row>
    <row r="176" spans="2:14">
      <c r="B176" s="329"/>
      <c r="C176" s="195"/>
      <c r="D176" s="196"/>
      <c r="E176" s="338"/>
      <c r="F176" s="364"/>
      <c r="G176" s="164"/>
      <c r="H176" s="196"/>
      <c r="I176" s="196"/>
      <c r="J176" s="237"/>
      <c r="K176" s="196"/>
      <c r="L176" s="237"/>
      <c r="M176" s="237"/>
      <c r="N176" s="331"/>
    </row>
    <row r="177" spans="2:14">
      <c r="B177" s="329"/>
      <c r="C177" s="195"/>
      <c r="D177" s="196"/>
      <c r="E177" s="361" t="s">
        <v>38</v>
      </c>
      <c r="F177" s="339" t="s">
        <v>502</v>
      </c>
      <c r="G177" s="339"/>
      <c r="H177" s="196"/>
      <c r="I177" s="196"/>
      <c r="J177" s="237"/>
      <c r="K177" s="196"/>
      <c r="L177" s="237">
        <v>37820359</v>
      </c>
      <c r="M177" s="237"/>
      <c r="N177" s="331"/>
    </row>
    <row r="178" spans="2:14">
      <c r="B178" s="329"/>
      <c r="C178" s="195"/>
      <c r="D178" s="196"/>
      <c r="E178" s="361"/>
      <c r="F178" s="339"/>
      <c r="G178" s="339"/>
      <c r="H178" s="196"/>
      <c r="I178" s="196"/>
      <c r="J178" s="237"/>
      <c r="K178" s="196"/>
      <c r="L178" s="237"/>
      <c r="M178" s="237"/>
      <c r="N178" s="331"/>
    </row>
    <row r="179" spans="2:14">
      <c r="B179" s="329"/>
      <c r="C179" s="195">
        <v>66</v>
      </c>
      <c r="D179" s="196"/>
      <c r="E179" s="338">
        <v>1</v>
      </c>
      <c r="F179" s="364" t="s">
        <v>40</v>
      </c>
      <c r="G179" s="164"/>
      <c r="H179" s="196"/>
      <c r="I179" s="196"/>
      <c r="J179" s="237"/>
      <c r="K179" s="196" t="s">
        <v>490</v>
      </c>
      <c r="L179" s="237"/>
      <c r="M179" s="237"/>
      <c r="N179" s="331"/>
    </row>
    <row r="180" spans="2:14">
      <c r="B180" s="329"/>
      <c r="C180" s="195"/>
      <c r="D180" s="196"/>
      <c r="E180" s="338"/>
      <c r="F180" s="364"/>
      <c r="G180" s="164"/>
      <c r="H180" s="196"/>
      <c r="I180" s="196"/>
      <c r="J180" s="237"/>
      <c r="K180" s="196"/>
      <c r="L180" s="237"/>
      <c r="M180" s="237"/>
      <c r="N180" s="331"/>
    </row>
    <row r="181" spans="2:14">
      <c r="B181" s="329"/>
      <c r="C181" s="195">
        <v>67</v>
      </c>
      <c r="D181" s="196"/>
      <c r="E181" s="338">
        <v>2</v>
      </c>
      <c r="F181" s="364" t="s">
        <v>41</v>
      </c>
      <c r="G181" s="164"/>
      <c r="H181" s="196"/>
      <c r="I181" s="196"/>
      <c r="J181" s="237"/>
      <c r="K181" s="196" t="s">
        <v>490</v>
      </c>
      <c r="L181" s="237"/>
      <c r="M181" s="237"/>
      <c r="N181" s="331"/>
    </row>
    <row r="182" spans="2:14">
      <c r="B182" s="329"/>
      <c r="C182" s="195"/>
      <c r="D182" s="196"/>
      <c r="E182" s="338"/>
      <c r="F182" s="364"/>
      <c r="G182" s="164"/>
      <c r="H182" s="196"/>
      <c r="I182" s="196"/>
      <c r="J182" s="237"/>
      <c r="K182" s="196"/>
      <c r="L182" s="237"/>
      <c r="M182" s="237"/>
      <c r="N182" s="331"/>
    </row>
    <row r="183" spans="2:14">
      <c r="B183" s="329"/>
      <c r="C183" s="195">
        <v>68</v>
      </c>
      <c r="D183" s="196"/>
      <c r="E183" s="338">
        <v>3</v>
      </c>
      <c r="F183" s="364" t="s">
        <v>42</v>
      </c>
      <c r="G183" s="164"/>
      <c r="H183" s="196"/>
      <c r="I183" s="196"/>
      <c r="J183" s="237"/>
      <c r="K183" s="196"/>
      <c r="L183" s="237">
        <v>32810000</v>
      </c>
      <c r="M183" s="237"/>
      <c r="N183" s="331"/>
    </row>
    <row r="184" spans="2:14">
      <c r="B184" s="329"/>
      <c r="C184" s="195"/>
      <c r="D184" s="196"/>
      <c r="E184" s="338"/>
      <c r="F184" s="364"/>
      <c r="G184" s="164"/>
      <c r="H184" s="196"/>
      <c r="I184" s="196"/>
      <c r="J184" s="237"/>
      <c r="K184" s="196"/>
      <c r="L184" s="237"/>
      <c r="M184" s="237"/>
      <c r="N184" s="331"/>
    </row>
    <row r="185" spans="2:14">
      <c r="B185" s="329"/>
      <c r="C185" s="195">
        <v>69</v>
      </c>
      <c r="D185" s="196"/>
      <c r="E185" s="338">
        <v>4</v>
      </c>
      <c r="F185" s="364" t="s">
        <v>43</v>
      </c>
      <c r="G185" s="164"/>
      <c r="H185" s="196"/>
      <c r="I185" s="196"/>
      <c r="J185" s="237"/>
      <c r="K185" s="196" t="s">
        <v>490</v>
      </c>
      <c r="L185" s="237"/>
      <c r="M185" s="237"/>
      <c r="N185" s="331"/>
    </row>
    <row r="186" spans="2:14">
      <c r="B186" s="329"/>
      <c r="C186" s="195"/>
      <c r="D186" s="196"/>
      <c r="E186" s="338"/>
      <c r="F186" s="364"/>
      <c r="G186" s="164"/>
      <c r="H186" s="196"/>
      <c r="I186" s="196"/>
      <c r="J186" s="237"/>
      <c r="K186" s="196"/>
      <c r="L186" s="237"/>
      <c r="M186" s="237"/>
      <c r="N186" s="331"/>
    </row>
    <row r="187" spans="2:14">
      <c r="B187" s="329"/>
      <c r="C187" s="195">
        <v>70</v>
      </c>
      <c r="D187" s="196"/>
      <c r="E187" s="338">
        <v>5</v>
      </c>
      <c r="F187" s="364" t="s">
        <v>122</v>
      </c>
      <c r="G187" s="164"/>
      <c r="H187" s="196"/>
      <c r="I187" s="196"/>
      <c r="J187" s="237"/>
      <c r="K187" s="196" t="s">
        <v>490</v>
      </c>
      <c r="L187" s="237"/>
      <c r="M187" s="237"/>
      <c r="N187" s="331"/>
    </row>
    <row r="188" spans="2:14">
      <c r="B188" s="329"/>
      <c r="C188" s="195"/>
      <c r="D188" s="196"/>
      <c r="E188" s="338"/>
      <c r="F188" s="364"/>
      <c r="G188" s="164"/>
      <c r="H188" s="196"/>
      <c r="I188" s="196"/>
      <c r="J188" s="237"/>
      <c r="K188" s="196"/>
      <c r="L188" s="237"/>
      <c r="M188" s="237"/>
      <c r="N188" s="331"/>
    </row>
    <row r="189" spans="2:14">
      <c r="B189" s="329"/>
      <c r="C189" s="195">
        <v>71</v>
      </c>
      <c r="D189" s="196"/>
      <c r="E189" s="338">
        <v>6</v>
      </c>
      <c r="F189" s="364" t="s">
        <v>44</v>
      </c>
      <c r="G189" s="164"/>
      <c r="H189" s="196"/>
      <c r="I189" s="196"/>
      <c r="J189" s="237"/>
      <c r="K189" s="196" t="s">
        <v>490</v>
      </c>
      <c r="L189" s="237"/>
      <c r="M189" s="237"/>
      <c r="N189" s="331"/>
    </row>
    <row r="190" spans="2:14">
      <c r="B190" s="329"/>
      <c r="C190" s="195"/>
      <c r="D190" s="196"/>
      <c r="E190" s="338"/>
      <c r="F190" s="364"/>
      <c r="G190" s="164"/>
      <c r="H190" s="196"/>
      <c r="I190" s="196"/>
      <c r="J190" s="237"/>
      <c r="K190" s="196"/>
      <c r="L190" s="237"/>
      <c r="M190" s="237"/>
      <c r="N190" s="331"/>
    </row>
    <row r="191" spans="2:14">
      <c r="B191" s="329"/>
      <c r="C191" s="195">
        <v>72</v>
      </c>
      <c r="D191" s="196"/>
      <c r="E191" s="338">
        <v>7</v>
      </c>
      <c r="F191" s="364" t="s">
        <v>45</v>
      </c>
      <c r="G191" s="164"/>
      <c r="H191" s="196"/>
      <c r="I191" s="196"/>
      <c r="J191" s="237"/>
      <c r="K191" s="196"/>
      <c r="L191" s="237">
        <v>8622158</v>
      </c>
      <c r="M191" s="237"/>
      <c r="N191" s="331"/>
    </row>
    <row r="192" spans="2:14">
      <c r="B192" s="329"/>
      <c r="C192" s="195"/>
      <c r="D192" s="196"/>
      <c r="E192" s="338"/>
      <c r="F192" s="364"/>
      <c r="G192" s="164"/>
      <c r="H192" s="196"/>
      <c r="I192" s="196"/>
      <c r="J192" s="237"/>
      <c r="K192" s="196"/>
      <c r="L192" s="237"/>
      <c r="M192" s="237"/>
      <c r="N192" s="331"/>
    </row>
    <row r="193" spans="2:14">
      <c r="B193" s="329"/>
      <c r="C193" s="195">
        <v>73</v>
      </c>
      <c r="D193" s="196"/>
      <c r="E193" s="338">
        <v>8</v>
      </c>
      <c r="F193" s="364" t="s">
        <v>46</v>
      </c>
      <c r="G193" s="164"/>
      <c r="H193" s="196"/>
      <c r="I193" s="196"/>
      <c r="J193" s="237"/>
      <c r="K193" s="196" t="s">
        <v>490</v>
      </c>
      <c r="L193" s="237"/>
      <c r="M193" s="237"/>
      <c r="N193" s="331"/>
    </row>
    <row r="194" spans="2:14">
      <c r="B194" s="329"/>
      <c r="C194" s="195"/>
      <c r="D194" s="196"/>
      <c r="E194" s="338"/>
      <c r="F194" s="364"/>
      <c r="G194" s="164"/>
      <c r="H194" s="196"/>
      <c r="I194" s="196"/>
      <c r="J194" s="237"/>
      <c r="K194" s="196"/>
      <c r="L194" s="237"/>
      <c r="M194" s="237"/>
      <c r="N194" s="331"/>
    </row>
    <row r="195" spans="2:14">
      <c r="B195" s="329"/>
      <c r="C195" s="195">
        <v>74</v>
      </c>
      <c r="D195" s="196"/>
      <c r="E195" s="338">
        <v>9</v>
      </c>
      <c r="F195" s="364" t="s">
        <v>47</v>
      </c>
      <c r="G195" s="164"/>
      <c r="H195" s="196"/>
      <c r="I195" s="196"/>
      <c r="J195" s="237"/>
      <c r="K195" s="196"/>
      <c r="L195" s="237">
        <v>-1120852</v>
      </c>
      <c r="M195" s="237"/>
      <c r="N195" s="331"/>
    </row>
    <row r="196" spans="2:14">
      <c r="B196" s="329"/>
      <c r="C196" s="195"/>
      <c r="D196" s="196"/>
      <c r="E196" s="338"/>
      <c r="F196" s="364"/>
      <c r="G196" s="164"/>
      <c r="H196" s="196"/>
      <c r="I196" s="196"/>
      <c r="J196" s="237"/>
      <c r="K196" s="196"/>
      <c r="L196" s="237">
        <v>-487791</v>
      </c>
      <c r="M196" s="237"/>
      <c r="N196" s="331"/>
    </row>
    <row r="197" spans="2:14">
      <c r="B197" s="329"/>
      <c r="C197" s="195">
        <v>75</v>
      </c>
      <c r="D197" s="196"/>
      <c r="E197" s="338">
        <v>10</v>
      </c>
      <c r="F197" s="364" t="s">
        <v>48</v>
      </c>
      <c r="G197" s="164"/>
      <c r="H197" s="196"/>
      <c r="I197" s="196"/>
      <c r="J197" s="237"/>
      <c r="K197" s="196"/>
      <c r="L197" s="237"/>
      <c r="M197" s="237"/>
      <c r="N197" s="331"/>
    </row>
    <row r="198" spans="2:14">
      <c r="B198" s="329"/>
      <c r="C198" s="195"/>
      <c r="D198" s="196"/>
      <c r="E198" s="338"/>
      <c r="F198" s="364"/>
      <c r="G198" s="164"/>
      <c r="H198" s="196"/>
      <c r="I198" s="196"/>
      <c r="J198" s="237"/>
      <c r="K198" s="196"/>
      <c r="L198" s="237"/>
      <c r="M198" s="237"/>
      <c r="N198" s="331"/>
    </row>
    <row r="199" spans="2:14">
      <c r="B199" s="329"/>
      <c r="C199" s="195"/>
      <c r="D199" s="196"/>
      <c r="E199" s="338"/>
      <c r="F199" s="378" t="s">
        <v>503</v>
      </c>
      <c r="G199" s="164" t="s">
        <v>504</v>
      </c>
      <c r="H199" s="196"/>
      <c r="I199" s="196"/>
      <c r="J199" s="237"/>
      <c r="K199" s="195" t="s">
        <v>464</v>
      </c>
      <c r="L199" s="187"/>
      <c r="M199" s="237"/>
      <c r="N199" s="331"/>
    </row>
    <row r="200" spans="2:14">
      <c r="B200" s="329"/>
      <c r="C200" s="330"/>
      <c r="D200" s="237"/>
      <c r="E200" s="237"/>
      <c r="F200" s="378" t="s">
        <v>503</v>
      </c>
      <c r="G200" s="196" t="s">
        <v>505</v>
      </c>
      <c r="H200" s="237"/>
      <c r="I200" s="237"/>
      <c r="J200" s="237"/>
      <c r="K200" s="195" t="s">
        <v>464</v>
      </c>
      <c r="L200" s="187"/>
      <c r="M200" s="237"/>
      <c r="N200" s="331"/>
    </row>
    <row r="201" spans="2:14">
      <c r="B201" s="329"/>
      <c r="C201" s="330"/>
      <c r="D201" s="237"/>
      <c r="E201" s="237"/>
      <c r="F201" s="378" t="s">
        <v>503</v>
      </c>
      <c r="G201" s="337" t="s">
        <v>506</v>
      </c>
      <c r="H201" s="237"/>
      <c r="I201" s="237"/>
      <c r="J201" s="237"/>
      <c r="K201" s="195" t="s">
        <v>464</v>
      </c>
      <c r="L201" s="187"/>
      <c r="M201" s="237"/>
      <c r="N201" s="331"/>
    </row>
    <row r="202" spans="2:14">
      <c r="B202" s="329"/>
      <c r="C202" s="330"/>
      <c r="D202" s="237"/>
      <c r="E202" s="237"/>
      <c r="F202" s="378" t="s">
        <v>503</v>
      </c>
      <c r="G202" s="237" t="s">
        <v>507</v>
      </c>
      <c r="H202" s="237"/>
      <c r="I202" s="237"/>
      <c r="J202" s="237"/>
      <c r="K202" s="195" t="s">
        <v>464</v>
      </c>
      <c r="L202" s="187"/>
      <c r="M202" s="237"/>
      <c r="N202" s="331"/>
    </row>
    <row r="203" spans="2:14">
      <c r="B203" s="329"/>
      <c r="C203" s="330"/>
      <c r="D203" s="237"/>
      <c r="E203" s="237"/>
      <c r="F203" s="378" t="s">
        <v>503</v>
      </c>
      <c r="G203" s="237" t="s">
        <v>197</v>
      </c>
      <c r="H203" s="237"/>
      <c r="I203" s="237"/>
      <c r="J203" s="237"/>
      <c r="K203" s="195" t="s">
        <v>464</v>
      </c>
      <c r="L203" s="180"/>
      <c r="M203" s="237"/>
      <c r="N203" s="331"/>
    </row>
    <row r="204" spans="2:14">
      <c r="B204" s="329"/>
      <c r="C204" s="330"/>
      <c r="D204" s="237"/>
      <c r="E204" s="237"/>
      <c r="F204" s="378" t="s">
        <v>503</v>
      </c>
      <c r="G204" s="357" t="s">
        <v>508</v>
      </c>
      <c r="H204" s="237"/>
      <c r="I204" s="237"/>
      <c r="J204" s="237"/>
      <c r="K204" s="195" t="s">
        <v>464</v>
      </c>
      <c r="L204" s="180"/>
      <c r="M204" s="237"/>
      <c r="N204" s="331"/>
    </row>
    <row r="205" spans="2:14">
      <c r="B205" s="329"/>
      <c r="C205" s="330"/>
      <c r="D205" s="237"/>
      <c r="E205" s="237"/>
      <c r="F205" s="237"/>
      <c r="G205" s="237"/>
      <c r="H205" s="237"/>
      <c r="I205" s="237"/>
      <c r="J205" s="237"/>
      <c r="K205" s="237"/>
      <c r="L205" s="237"/>
      <c r="M205" s="237"/>
      <c r="N205" s="331"/>
    </row>
    <row r="206" spans="2:14" ht="15.75">
      <c r="B206" s="329"/>
      <c r="C206" s="330"/>
      <c r="D206" s="501" t="s">
        <v>509</v>
      </c>
      <c r="E206" s="501"/>
      <c r="F206" s="379" t="s">
        <v>510</v>
      </c>
      <c r="G206" s="237"/>
      <c r="H206" s="237"/>
      <c r="I206" s="237"/>
      <c r="J206" s="237"/>
      <c r="K206" s="237"/>
      <c r="L206" s="237"/>
      <c r="M206" s="237"/>
      <c r="N206" s="331"/>
    </row>
    <row r="207" spans="2:14">
      <c r="B207" s="329"/>
      <c r="C207" s="330"/>
      <c r="D207" s="237"/>
      <c r="E207" s="237"/>
      <c r="F207" s="237"/>
      <c r="G207" s="237"/>
      <c r="H207" s="237"/>
      <c r="I207" s="237"/>
      <c r="J207" s="237"/>
      <c r="K207" s="237"/>
      <c r="L207" s="237"/>
      <c r="M207" s="237"/>
      <c r="N207" s="331"/>
    </row>
    <row r="208" spans="2:14">
      <c r="B208" s="329"/>
      <c r="C208" s="330"/>
      <c r="D208" s="237"/>
      <c r="E208" s="380"/>
      <c r="F208" s="196" t="s">
        <v>511</v>
      </c>
      <c r="G208" s="237"/>
      <c r="H208" s="237"/>
      <c r="I208" s="237"/>
      <c r="J208" s="237"/>
      <c r="K208" s="237"/>
      <c r="L208" s="237"/>
      <c r="M208" s="237"/>
      <c r="N208" s="331"/>
    </row>
    <row r="209" spans="2:14">
      <c r="B209" s="329"/>
      <c r="C209" s="330"/>
      <c r="D209" s="237"/>
      <c r="E209" s="196" t="s">
        <v>512</v>
      </c>
      <c r="F209" s="196"/>
      <c r="G209" s="237"/>
      <c r="H209" s="237"/>
      <c r="I209" s="237"/>
      <c r="J209" s="237"/>
      <c r="K209" s="237"/>
      <c r="L209" s="237"/>
      <c r="M209" s="237"/>
      <c r="N209" s="331"/>
    </row>
    <row r="210" spans="2:14">
      <c r="B210" s="329"/>
      <c r="C210" s="330"/>
      <c r="D210" s="237"/>
      <c r="E210" s="196"/>
      <c r="F210" s="196" t="s">
        <v>513</v>
      </c>
      <c r="G210" s="237"/>
      <c r="H210" s="237"/>
      <c r="I210" s="237"/>
      <c r="J210" s="237"/>
      <c r="K210" s="237"/>
      <c r="L210" s="237"/>
      <c r="M210" s="237"/>
      <c r="N210" s="331"/>
    </row>
    <row r="211" spans="2:14">
      <c r="B211" s="329"/>
      <c r="C211" s="330"/>
      <c r="D211" s="237"/>
      <c r="E211" s="196" t="s">
        <v>514</v>
      </c>
      <c r="F211" s="196"/>
      <c r="G211" s="237"/>
      <c r="H211" s="237"/>
      <c r="I211" s="237"/>
      <c r="J211" s="237"/>
      <c r="K211" s="237"/>
      <c r="L211" s="237"/>
      <c r="M211" s="237"/>
      <c r="N211" s="331"/>
    </row>
    <row r="212" spans="2:14">
      <c r="B212" s="329"/>
      <c r="C212" s="330"/>
      <c r="D212" s="237"/>
      <c r="E212" s="196"/>
      <c r="F212" s="196"/>
      <c r="G212" s="237"/>
      <c r="H212" s="237"/>
      <c r="I212" s="237"/>
      <c r="J212" s="237"/>
      <c r="K212" s="237"/>
      <c r="L212" s="237"/>
      <c r="M212" s="237"/>
      <c r="N212" s="331"/>
    </row>
    <row r="213" spans="2:14" ht="15">
      <c r="B213" s="329"/>
      <c r="C213" s="330"/>
      <c r="D213" s="237"/>
      <c r="E213" s="237"/>
      <c r="F213" s="237"/>
      <c r="G213" s="237"/>
      <c r="H213" s="237"/>
      <c r="I213" s="502" t="s">
        <v>515</v>
      </c>
      <c r="J213" s="502"/>
      <c r="K213" s="502"/>
      <c r="L213" s="502"/>
      <c r="M213" s="502"/>
      <c r="N213" s="331"/>
    </row>
    <row r="214" spans="2:14" ht="15">
      <c r="I214" s="510" t="s">
        <v>516</v>
      </c>
      <c r="J214" s="510"/>
      <c r="K214" s="510"/>
      <c r="L214" s="510"/>
      <c r="M214" s="510"/>
    </row>
  </sheetData>
  <mergeCells count="38">
    <mergeCell ref="I214:M214"/>
    <mergeCell ref="J101:L101"/>
    <mergeCell ref="F131:G131"/>
    <mergeCell ref="F132:G132"/>
    <mergeCell ref="F137:G137"/>
    <mergeCell ref="I18:J18"/>
    <mergeCell ref="D206:E206"/>
    <mergeCell ref="I213:M213"/>
    <mergeCell ref="F37:G37"/>
    <mergeCell ref="F42:G42"/>
    <mergeCell ref="H48:I48"/>
    <mergeCell ref="E101:E102"/>
    <mergeCell ref="F101:F102"/>
    <mergeCell ref="G101:I101"/>
    <mergeCell ref="F27:L27"/>
    <mergeCell ref="F36:G36"/>
    <mergeCell ref="F26:J26"/>
    <mergeCell ref="E21:E22"/>
    <mergeCell ref="F21:J22"/>
    <mergeCell ref="F14:G14"/>
    <mergeCell ref="I14:J14"/>
    <mergeCell ref="F15:G15"/>
    <mergeCell ref="I15:J15"/>
    <mergeCell ref="F16:G16"/>
    <mergeCell ref="I16:J16"/>
    <mergeCell ref="F19:L19"/>
    <mergeCell ref="F23:J23"/>
    <mergeCell ref="F24:J24"/>
    <mergeCell ref="F25:J25"/>
    <mergeCell ref="F17:G17"/>
    <mergeCell ref="I17:J17"/>
    <mergeCell ref="F18:G18"/>
    <mergeCell ref="B4:N4"/>
    <mergeCell ref="D6:E6"/>
    <mergeCell ref="E12:E13"/>
    <mergeCell ref="F12:G13"/>
    <mergeCell ref="H12:H13"/>
    <mergeCell ref="I12:J13"/>
  </mergeCells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B1:K94"/>
  <sheetViews>
    <sheetView topLeftCell="A28" workbookViewId="0">
      <selection activeCell="K8" sqref="K8"/>
    </sheetView>
  </sheetViews>
  <sheetFormatPr defaultRowHeight="12.75"/>
  <cols>
    <col min="1" max="1" width="2.140625" style="118" customWidth="1"/>
    <col min="2" max="2" width="3.7109375" style="119" customWidth="1"/>
    <col min="3" max="3" width="2.7109375" style="119" customWidth="1"/>
    <col min="4" max="4" width="4" style="119" customWidth="1"/>
    <col min="5" max="5" width="40.5703125" style="118" customWidth="1"/>
    <col min="6" max="6" width="8.28515625" style="118" customWidth="1"/>
    <col min="7" max="8" width="15.7109375" style="120" customWidth="1"/>
    <col min="9" max="9" width="1.42578125" style="118" customWidth="1"/>
    <col min="10" max="10" width="13.42578125" style="118" customWidth="1"/>
    <col min="11" max="16384" width="9.140625" style="118"/>
  </cols>
  <sheetData>
    <row r="1" spans="2:10" s="45" customFormat="1" ht="17.25" customHeight="1">
      <c r="B1" s="175" t="s">
        <v>519</v>
      </c>
      <c r="C1" s="81"/>
      <c r="D1" s="81"/>
      <c r="G1" s="82"/>
      <c r="H1" s="82"/>
    </row>
    <row r="2" spans="2:10" s="86" customFormat="1" ht="18">
      <c r="B2" s="175" t="s">
        <v>520</v>
      </c>
      <c r="C2" s="84"/>
      <c r="D2" s="84"/>
      <c r="E2" s="85"/>
      <c r="H2" s="87" t="s">
        <v>231</v>
      </c>
    </row>
    <row r="3" spans="2:10" s="86" customFormat="1" ht="9" customHeight="1">
      <c r="B3" s="83"/>
      <c r="C3" s="84"/>
      <c r="D3" s="84"/>
      <c r="E3" s="85"/>
      <c r="G3" s="87"/>
      <c r="H3" s="87"/>
    </row>
    <row r="4" spans="2:10" s="88" customFormat="1" ht="18" customHeight="1">
      <c r="B4" s="388" t="s">
        <v>269</v>
      </c>
      <c r="C4" s="388"/>
      <c r="D4" s="388"/>
      <c r="E4" s="388"/>
      <c r="F4" s="388"/>
      <c r="G4" s="388"/>
      <c r="H4" s="388"/>
    </row>
    <row r="5" spans="2:10" s="65" customFormat="1" ht="6.75" customHeight="1">
      <c r="B5" s="89"/>
      <c r="C5" s="89"/>
      <c r="D5" s="89"/>
      <c r="G5" s="90"/>
      <c r="H5" s="90"/>
    </row>
    <row r="6" spans="2:10" s="65" customFormat="1" ht="12" customHeight="1">
      <c r="B6" s="392" t="s">
        <v>2</v>
      </c>
      <c r="C6" s="394" t="s">
        <v>8</v>
      </c>
      <c r="D6" s="395"/>
      <c r="E6" s="396"/>
      <c r="F6" s="392" t="s">
        <v>9</v>
      </c>
      <c r="G6" s="93" t="s">
        <v>137</v>
      </c>
      <c r="H6" s="93" t="s">
        <v>137</v>
      </c>
    </row>
    <row r="7" spans="2:10" s="65" customFormat="1" ht="12" customHeight="1">
      <c r="B7" s="393"/>
      <c r="C7" s="397"/>
      <c r="D7" s="398"/>
      <c r="E7" s="399"/>
      <c r="F7" s="393"/>
      <c r="G7" s="94" t="s">
        <v>138</v>
      </c>
      <c r="H7" s="95" t="s">
        <v>198</v>
      </c>
      <c r="J7" s="383"/>
    </row>
    <row r="8" spans="2:10" s="100" customFormat="1" ht="24.95" customHeight="1">
      <c r="B8" s="96" t="s">
        <v>3</v>
      </c>
      <c r="C8" s="389" t="s">
        <v>199</v>
      </c>
      <c r="D8" s="390"/>
      <c r="E8" s="391"/>
      <c r="F8" s="98"/>
      <c r="G8" s="99">
        <v>78267496</v>
      </c>
      <c r="H8" s="99">
        <v>80788125</v>
      </c>
      <c r="J8" s="384"/>
    </row>
    <row r="9" spans="2:10" s="100" customFormat="1" ht="17.100000000000001" customHeight="1">
      <c r="B9" s="101"/>
      <c r="C9" s="97">
        <v>1</v>
      </c>
      <c r="D9" s="92" t="s">
        <v>10</v>
      </c>
      <c r="E9" s="102"/>
      <c r="F9" s="103"/>
      <c r="G9" s="382">
        <v>5770169</v>
      </c>
      <c r="H9" s="382">
        <v>14452773</v>
      </c>
      <c r="J9" s="384"/>
    </row>
    <row r="10" spans="2:10" s="108" customFormat="1" ht="17.100000000000001" customHeight="1">
      <c r="B10" s="101"/>
      <c r="C10" s="97"/>
      <c r="D10" s="104" t="s">
        <v>105</v>
      </c>
      <c r="E10" s="105" t="s">
        <v>29</v>
      </c>
      <c r="F10" s="106"/>
      <c r="G10" s="107">
        <v>5709584</v>
      </c>
      <c r="H10" s="107">
        <v>14418852</v>
      </c>
      <c r="J10" s="384"/>
    </row>
    <row r="11" spans="2:10" s="108" customFormat="1" ht="17.100000000000001" customHeight="1">
      <c r="B11" s="109"/>
      <c r="C11" s="97"/>
      <c r="D11" s="104" t="s">
        <v>105</v>
      </c>
      <c r="E11" s="105" t="s">
        <v>30</v>
      </c>
      <c r="F11" s="106"/>
      <c r="G11" s="107">
        <v>60585</v>
      </c>
      <c r="H11" s="107">
        <v>33321</v>
      </c>
      <c r="J11" s="384"/>
    </row>
    <row r="12" spans="2:10" s="100" customFormat="1" ht="17.100000000000001" customHeight="1">
      <c r="B12" s="109"/>
      <c r="C12" s="97">
        <v>2</v>
      </c>
      <c r="D12" s="92" t="s">
        <v>200</v>
      </c>
      <c r="E12" s="102"/>
      <c r="F12" s="103"/>
      <c r="G12" s="99"/>
      <c r="H12" s="99"/>
      <c r="J12" s="384"/>
    </row>
    <row r="13" spans="2:10" s="100" customFormat="1" ht="17.100000000000001" customHeight="1">
      <c r="B13" s="101"/>
      <c r="C13" s="97">
        <v>3</v>
      </c>
      <c r="D13" s="92" t="s">
        <v>201</v>
      </c>
      <c r="E13" s="102"/>
      <c r="F13" s="103"/>
      <c r="G13" s="99">
        <v>69312731</v>
      </c>
      <c r="H13" s="99">
        <v>66335352</v>
      </c>
      <c r="J13" s="384"/>
    </row>
    <row r="14" spans="2:10" s="108" customFormat="1" ht="17.100000000000001" customHeight="1">
      <c r="B14" s="101"/>
      <c r="C14" s="110"/>
      <c r="D14" s="104" t="s">
        <v>105</v>
      </c>
      <c r="E14" s="105" t="s">
        <v>106</v>
      </c>
      <c r="F14" s="106"/>
      <c r="G14" s="107">
        <v>69277371</v>
      </c>
      <c r="H14" s="107">
        <v>66299992</v>
      </c>
      <c r="J14" s="384"/>
    </row>
    <row r="15" spans="2:10" s="108" customFormat="1" ht="17.100000000000001" customHeight="1">
      <c r="B15" s="109"/>
      <c r="C15" s="111"/>
      <c r="D15" s="112" t="s">
        <v>105</v>
      </c>
      <c r="E15" s="105" t="s">
        <v>107</v>
      </c>
      <c r="F15" s="106"/>
      <c r="G15" s="107">
        <v>35360</v>
      </c>
      <c r="H15" s="107">
        <v>35360</v>
      </c>
      <c r="J15" s="384"/>
    </row>
    <row r="16" spans="2:10" s="108" customFormat="1" ht="17.100000000000001" customHeight="1">
      <c r="B16" s="109"/>
      <c r="C16" s="111"/>
      <c r="D16" s="112" t="s">
        <v>105</v>
      </c>
      <c r="E16" s="105" t="s">
        <v>108</v>
      </c>
      <c r="F16" s="106"/>
      <c r="G16" s="107"/>
      <c r="H16" s="107"/>
      <c r="J16" s="384"/>
    </row>
    <row r="17" spans="2:10" s="108" customFormat="1" ht="17.100000000000001" customHeight="1">
      <c r="B17" s="109"/>
      <c r="C17" s="111"/>
      <c r="D17" s="112" t="s">
        <v>105</v>
      </c>
      <c r="E17" s="105" t="s">
        <v>109</v>
      </c>
      <c r="F17" s="106"/>
      <c r="G17" s="107"/>
      <c r="H17" s="107"/>
      <c r="J17" s="384"/>
    </row>
    <row r="18" spans="2:10" s="108" customFormat="1" ht="17.100000000000001" customHeight="1">
      <c r="B18" s="109"/>
      <c r="C18" s="111"/>
      <c r="D18" s="112" t="s">
        <v>105</v>
      </c>
      <c r="E18" s="105" t="s">
        <v>112</v>
      </c>
      <c r="F18" s="106"/>
      <c r="G18" s="107"/>
      <c r="H18" s="107"/>
      <c r="J18" s="384"/>
    </row>
    <row r="19" spans="2:10" s="108" customFormat="1" ht="17.100000000000001" customHeight="1">
      <c r="B19" s="109"/>
      <c r="C19" s="111"/>
      <c r="D19" s="112" t="s">
        <v>105</v>
      </c>
      <c r="E19" s="105" t="s">
        <v>264</v>
      </c>
      <c r="F19" s="106"/>
      <c r="G19" s="107"/>
      <c r="H19" s="107"/>
      <c r="J19" s="384"/>
    </row>
    <row r="20" spans="2:10" s="108" customFormat="1" ht="17.100000000000001" customHeight="1">
      <c r="B20" s="109"/>
      <c r="C20" s="111"/>
      <c r="D20" s="112" t="s">
        <v>105</v>
      </c>
      <c r="E20" s="105"/>
      <c r="F20" s="106"/>
      <c r="G20" s="107"/>
      <c r="H20" s="107"/>
      <c r="J20" s="384"/>
    </row>
    <row r="21" spans="2:10" s="100" customFormat="1" ht="17.100000000000001" customHeight="1">
      <c r="B21" s="109"/>
      <c r="C21" s="97">
        <v>4</v>
      </c>
      <c r="D21" s="92" t="s">
        <v>11</v>
      </c>
      <c r="E21" s="102"/>
      <c r="F21" s="103"/>
      <c r="G21" s="211">
        <v>3184596</v>
      </c>
      <c r="H21" s="99">
        <v>1882640</v>
      </c>
      <c r="J21" s="384"/>
    </row>
    <row r="22" spans="2:10" s="108" customFormat="1" ht="17.100000000000001" customHeight="1">
      <c r="B22" s="101"/>
      <c r="C22" s="110"/>
      <c r="D22" s="104" t="s">
        <v>105</v>
      </c>
      <c r="E22" s="105" t="s">
        <v>12</v>
      </c>
      <c r="F22" s="106"/>
      <c r="G22" s="107">
        <v>3184596</v>
      </c>
      <c r="H22" s="107">
        <v>1882640</v>
      </c>
      <c r="J22" s="384"/>
    </row>
    <row r="23" spans="2:10" s="108" customFormat="1" ht="17.100000000000001" customHeight="1">
      <c r="B23" s="109"/>
      <c r="C23" s="111"/>
      <c r="D23" s="112" t="s">
        <v>105</v>
      </c>
      <c r="E23" s="105" t="s">
        <v>111</v>
      </c>
      <c r="F23" s="106"/>
      <c r="G23" s="107"/>
      <c r="H23" s="107"/>
      <c r="J23" s="384"/>
    </row>
    <row r="24" spans="2:10" s="108" customFormat="1" ht="17.100000000000001" customHeight="1">
      <c r="B24" s="109"/>
      <c r="C24" s="111"/>
      <c r="D24" s="112" t="s">
        <v>105</v>
      </c>
      <c r="E24" s="105" t="s">
        <v>13</v>
      </c>
      <c r="F24" s="106"/>
      <c r="G24" s="107"/>
      <c r="H24" s="107"/>
      <c r="J24" s="384"/>
    </row>
    <row r="25" spans="2:10" s="108" customFormat="1" ht="17.100000000000001" customHeight="1">
      <c r="B25" s="109"/>
      <c r="C25" s="111"/>
      <c r="D25" s="112" t="s">
        <v>105</v>
      </c>
      <c r="E25" s="105" t="s">
        <v>204</v>
      </c>
      <c r="F25" s="106"/>
      <c r="G25" s="107"/>
      <c r="H25" s="107"/>
      <c r="J25" s="384"/>
    </row>
    <row r="26" spans="2:10" s="108" customFormat="1" ht="17.100000000000001" customHeight="1">
      <c r="B26" s="109"/>
      <c r="C26" s="111"/>
      <c r="D26" s="112" t="s">
        <v>105</v>
      </c>
      <c r="E26" s="105" t="s">
        <v>14</v>
      </c>
      <c r="F26" s="106"/>
      <c r="G26" s="107"/>
      <c r="H26" s="107"/>
      <c r="J26" s="384"/>
    </row>
    <row r="27" spans="2:10" s="108" customFormat="1" ht="17.100000000000001" customHeight="1">
      <c r="B27" s="109"/>
      <c r="C27" s="111"/>
      <c r="D27" s="112" t="s">
        <v>105</v>
      </c>
      <c r="E27" s="105" t="s">
        <v>15</v>
      </c>
      <c r="F27" s="106"/>
      <c r="G27" s="107"/>
      <c r="H27" s="107"/>
      <c r="J27" s="384"/>
    </row>
    <row r="28" spans="2:10" s="108" customFormat="1" ht="17.100000000000001" customHeight="1">
      <c r="B28" s="109"/>
      <c r="C28" s="111"/>
      <c r="D28" s="112" t="s">
        <v>105</v>
      </c>
      <c r="E28" s="105"/>
      <c r="F28" s="106"/>
      <c r="G28" s="107"/>
      <c r="H28" s="107"/>
      <c r="J28" s="384"/>
    </row>
    <row r="29" spans="2:10" s="100" customFormat="1" ht="17.100000000000001" customHeight="1">
      <c r="B29" s="109"/>
      <c r="C29" s="97">
        <v>5</v>
      </c>
      <c r="D29" s="92" t="s">
        <v>202</v>
      </c>
      <c r="E29" s="102"/>
      <c r="F29" s="103"/>
      <c r="G29" s="99"/>
      <c r="H29" s="99"/>
      <c r="J29" s="384"/>
    </row>
    <row r="30" spans="2:10" s="100" customFormat="1" ht="17.100000000000001" customHeight="1">
      <c r="B30" s="101"/>
      <c r="C30" s="97">
        <v>6</v>
      </c>
      <c r="D30" s="92" t="s">
        <v>203</v>
      </c>
      <c r="E30" s="102"/>
      <c r="F30" s="103"/>
      <c r="G30" s="99"/>
      <c r="H30" s="99"/>
      <c r="J30" s="384"/>
    </row>
    <row r="31" spans="2:10" s="100" customFormat="1" ht="17.100000000000001" customHeight="1">
      <c r="B31" s="101"/>
      <c r="C31" s="97">
        <v>7</v>
      </c>
      <c r="D31" s="92" t="s">
        <v>16</v>
      </c>
      <c r="E31" s="102"/>
      <c r="F31" s="103"/>
      <c r="G31" s="99"/>
      <c r="H31" s="99"/>
      <c r="J31" s="384"/>
    </row>
    <row r="32" spans="2:10" s="100" customFormat="1" ht="17.100000000000001" customHeight="1">
      <c r="B32" s="101"/>
      <c r="C32" s="97"/>
      <c r="D32" s="104" t="s">
        <v>105</v>
      </c>
      <c r="E32" s="102" t="s">
        <v>205</v>
      </c>
      <c r="F32" s="103"/>
      <c r="G32" s="99"/>
      <c r="H32" s="99"/>
      <c r="J32" s="384"/>
    </row>
    <row r="33" spans="2:11" s="100" customFormat="1" ht="17.100000000000001" customHeight="1">
      <c r="B33" s="101"/>
      <c r="C33" s="97"/>
      <c r="D33" s="104" t="s">
        <v>105</v>
      </c>
      <c r="E33" s="102" t="s">
        <v>267</v>
      </c>
      <c r="F33" s="103"/>
      <c r="G33" s="99"/>
      <c r="H33" s="99"/>
      <c r="J33" s="384"/>
    </row>
    <row r="34" spans="2:11" s="100" customFormat="1" ht="24.95" customHeight="1">
      <c r="B34" s="113" t="s">
        <v>4</v>
      </c>
      <c r="C34" s="389" t="s">
        <v>17</v>
      </c>
      <c r="D34" s="390"/>
      <c r="E34" s="391"/>
      <c r="F34" s="103"/>
      <c r="G34" s="99">
        <v>23388926</v>
      </c>
      <c r="H34" s="99">
        <v>26180959</v>
      </c>
      <c r="J34" s="384"/>
    </row>
    <row r="35" spans="2:11" s="100" customFormat="1" ht="17.100000000000001" customHeight="1">
      <c r="B35" s="101"/>
      <c r="C35" s="97">
        <v>1</v>
      </c>
      <c r="D35" s="92" t="s">
        <v>18</v>
      </c>
      <c r="E35" s="102"/>
      <c r="F35" s="103"/>
      <c r="G35" s="99"/>
      <c r="H35" s="99"/>
      <c r="J35" s="384"/>
    </row>
    <row r="36" spans="2:11" s="100" customFormat="1" ht="17.100000000000001" customHeight="1">
      <c r="B36" s="101"/>
      <c r="C36" s="97">
        <v>2</v>
      </c>
      <c r="D36" s="92" t="s">
        <v>19</v>
      </c>
      <c r="E36" s="114"/>
      <c r="F36" s="103"/>
      <c r="G36" s="99"/>
      <c r="H36" s="99"/>
      <c r="J36" s="384"/>
    </row>
    <row r="37" spans="2:11" s="108" customFormat="1" ht="17.100000000000001" customHeight="1">
      <c r="B37" s="101"/>
      <c r="C37" s="110"/>
      <c r="D37" s="104" t="s">
        <v>105</v>
      </c>
      <c r="E37" s="105" t="s">
        <v>24</v>
      </c>
      <c r="F37" s="106"/>
      <c r="G37" s="107">
        <v>5877520</v>
      </c>
      <c r="H37" s="107">
        <v>5877520</v>
      </c>
      <c r="J37" s="384"/>
    </row>
    <row r="38" spans="2:11" s="108" customFormat="1" ht="17.100000000000001" customHeight="1">
      <c r="B38" s="109"/>
      <c r="C38" s="111"/>
      <c r="D38" s="112" t="s">
        <v>105</v>
      </c>
      <c r="E38" s="105" t="s">
        <v>5</v>
      </c>
      <c r="F38" s="106"/>
      <c r="G38" s="107">
        <v>2537736</v>
      </c>
      <c r="H38" s="107">
        <v>2699830</v>
      </c>
      <c r="J38" s="384"/>
      <c r="K38" s="229"/>
    </row>
    <row r="39" spans="2:11" s="108" customFormat="1" ht="17.100000000000001" customHeight="1">
      <c r="B39" s="109"/>
      <c r="C39" s="111"/>
      <c r="D39" s="112" t="s">
        <v>105</v>
      </c>
      <c r="E39" s="105" t="s">
        <v>110</v>
      </c>
      <c r="F39" s="106"/>
      <c r="G39" s="107">
        <v>14973670</v>
      </c>
      <c r="H39" s="107">
        <v>17603609</v>
      </c>
      <c r="J39" s="384"/>
    </row>
    <row r="40" spans="2:11" s="108" customFormat="1" ht="17.100000000000001" customHeight="1">
      <c r="B40" s="109"/>
      <c r="C40" s="111"/>
      <c r="D40" s="112" t="s">
        <v>105</v>
      </c>
      <c r="E40" s="105" t="s">
        <v>119</v>
      </c>
      <c r="F40" s="106"/>
      <c r="G40" s="107"/>
      <c r="H40" s="107"/>
      <c r="J40" s="384"/>
    </row>
    <row r="41" spans="2:11" s="100" customFormat="1" ht="17.100000000000001" customHeight="1">
      <c r="B41" s="109"/>
      <c r="C41" s="97">
        <v>3</v>
      </c>
      <c r="D41" s="92" t="s">
        <v>20</v>
      </c>
      <c r="E41" s="102"/>
      <c r="F41" s="103"/>
      <c r="G41" s="99"/>
      <c r="H41" s="99"/>
      <c r="J41" s="384"/>
    </row>
    <row r="42" spans="2:11" s="100" customFormat="1" ht="17.100000000000001" customHeight="1">
      <c r="B42" s="101"/>
      <c r="C42" s="97">
        <v>4</v>
      </c>
      <c r="D42" s="92" t="s">
        <v>21</v>
      </c>
      <c r="E42" s="102"/>
      <c r="F42" s="103"/>
      <c r="G42" s="99"/>
      <c r="H42" s="99"/>
      <c r="J42" s="384"/>
    </row>
    <row r="43" spans="2:11" s="100" customFormat="1" ht="17.100000000000001" customHeight="1">
      <c r="B43" s="101"/>
      <c r="C43" s="97">
        <v>5</v>
      </c>
      <c r="D43" s="92" t="s">
        <v>22</v>
      </c>
      <c r="E43" s="102"/>
      <c r="F43" s="103"/>
      <c r="G43" s="99"/>
      <c r="H43" s="99"/>
      <c r="J43" s="384"/>
    </row>
    <row r="44" spans="2:11" s="100" customFormat="1" ht="17.100000000000001" customHeight="1">
      <c r="B44" s="101"/>
      <c r="C44" s="97">
        <v>6</v>
      </c>
      <c r="D44" s="92" t="s">
        <v>23</v>
      </c>
      <c r="E44" s="102"/>
      <c r="F44" s="103"/>
      <c r="G44" s="99"/>
      <c r="H44" s="99"/>
      <c r="J44" s="384"/>
    </row>
    <row r="45" spans="2:11" s="100" customFormat="1" ht="21.75" customHeight="1">
      <c r="B45" s="103"/>
      <c r="C45" s="389" t="s">
        <v>54</v>
      </c>
      <c r="D45" s="390"/>
      <c r="E45" s="391"/>
      <c r="F45" s="103"/>
      <c r="G45" s="99">
        <f>G8+G34</f>
        <v>101656422</v>
      </c>
      <c r="H45" s="99">
        <v>108851724</v>
      </c>
      <c r="J45" s="384"/>
    </row>
    <row r="46" spans="2:11" s="100" customFormat="1" ht="9.75" customHeight="1">
      <c r="B46" s="115"/>
      <c r="C46" s="115"/>
      <c r="D46" s="115"/>
      <c r="E46" s="115"/>
      <c r="F46" s="116"/>
      <c r="G46" s="117"/>
      <c r="H46" s="117"/>
      <c r="J46" s="385"/>
    </row>
    <row r="47" spans="2:11" s="100" customFormat="1" ht="15.95" customHeight="1">
      <c r="B47" s="115"/>
      <c r="C47" s="115"/>
      <c r="D47" s="115"/>
      <c r="E47" s="115"/>
      <c r="F47" s="116"/>
      <c r="G47" s="117"/>
      <c r="H47" s="117"/>
      <c r="J47" s="385"/>
    </row>
    <row r="48" spans="2:11">
      <c r="J48" s="386"/>
    </row>
    <row r="49" spans="10:10">
      <c r="J49" s="386"/>
    </row>
    <row r="50" spans="10:10">
      <c r="J50" s="386"/>
    </row>
    <row r="51" spans="10:10">
      <c r="J51" s="386"/>
    </row>
    <row r="52" spans="10:10">
      <c r="J52" s="386"/>
    </row>
    <row r="53" spans="10:10">
      <c r="J53" s="386"/>
    </row>
    <row r="54" spans="10:10">
      <c r="J54" s="386"/>
    </row>
    <row r="55" spans="10:10">
      <c r="J55" s="386"/>
    </row>
    <row r="56" spans="10:10">
      <c r="J56" s="386"/>
    </row>
    <row r="57" spans="10:10">
      <c r="J57" s="386"/>
    </row>
    <row r="58" spans="10:10">
      <c r="J58" s="386"/>
    </row>
    <row r="59" spans="10:10">
      <c r="J59" s="386"/>
    </row>
    <row r="60" spans="10:10">
      <c r="J60" s="386"/>
    </row>
    <row r="61" spans="10:10">
      <c r="J61" s="386"/>
    </row>
    <row r="62" spans="10:10">
      <c r="J62" s="386"/>
    </row>
    <row r="63" spans="10:10">
      <c r="J63" s="386"/>
    </row>
    <row r="64" spans="10:10">
      <c r="J64" s="386"/>
    </row>
    <row r="65" spans="10:10">
      <c r="J65" s="386"/>
    </row>
    <row r="66" spans="10:10">
      <c r="J66" s="386"/>
    </row>
    <row r="67" spans="10:10">
      <c r="J67" s="386"/>
    </row>
    <row r="68" spans="10:10">
      <c r="J68" s="386"/>
    </row>
    <row r="69" spans="10:10">
      <c r="J69" s="386"/>
    </row>
    <row r="70" spans="10:10">
      <c r="J70" s="386"/>
    </row>
    <row r="71" spans="10:10">
      <c r="J71" s="386"/>
    </row>
    <row r="72" spans="10:10">
      <c r="J72" s="386"/>
    </row>
    <row r="73" spans="10:10">
      <c r="J73" s="386"/>
    </row>
    <row r="74" spans="10:10">
      <c r="J74" s="386"/>
    </row>
    <row r="75" spans="10:10">
      <c r="J75" s="386"/>
    </row>
    <row r="76" spans="10:10">
      <c r="J76" s="386"/>
    </row>
    <row r="77" spans="10:10">
      <c r="J77" s="386"/>
    </row>
    <row r="78" spans="10:10">
      <c r="J78" s="386"/>
    </row>
    <row r="79" spans="10:10">
      <c r="J79" s="386"/>
    </row>
    <row r="80" spans="10:10">
      <c r="J80" s="386"/>
    </row>
    <row r="81" spans="10:10">
      <c r="J81" s="386"/>
    </row>
    <row r="82" spans="10:10">
      <c r="J82" s="386"/>
    </row>
    <row r="83" spans="10:10">
      <c r="J83" s="386"/>
    </row>
    <row r="84" spans="10:10">
      <c r="J84" s="386"/>
    </row>
    <row r="85" spans="10:10">
      <c r="J85" s="386"/>
    </row>
    <row r="86" spans="10:10">
      <c r="J86" s="386"/>
    </row>
    <row r="87" spans="10:10">
      <c r="J87" s="386"/>
    </row>
    <row r="88" spans="10:10">
      <c r="J88" s="386"/>
    </row>
    <row r="89" spans="10:10">
      <c r="J89" s="386"/>
    </row>
    <row r="90" spans="10:10">
      <c r="J90" s="386"/>
    </row>
    <row r="91" spans="10:10">
      <c r="J91" s="386"/>
    </row>
    <row r="92" spans="10:10">
      <c r="J92" s="386"/>
    </row>
    <row r="93" spans="10:10">
      <c r="J93" s="386"/>
    </row>
    <row r="94" spans="10:10">
      <c r="J94" s="386"/>
    </row>
  </sheetData>
  <mergeCells count="7">
    <mergeCell ref="B4:H4"/>
    <mergeCell ref="C34:E34"/>
    <mergeCell ref="C45:E45"/>
    <mergeCell ref="F6:F7"/>
    <mergeCell ref="C6:E7"/>
    <mergeCell ref="B6:B7"/>
    <mergeCell ref="C8:E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B1:J297"/>
  <sheetViews>
    <sheetView topLeftCell="A25" workbookViewId="0">
      <selection activeCell="L11" sqref="L11"/>
    </sheetView>
  </sheetViews>
  <sheetFormatPr defaultRowHeight="12.75"/>
  <cols>
    <col min="1" max="1" width="2.5703125" style="118" customWidth="1"/>
    <col min="2" max="2" width="3.7109375" style="119" customWidth="1"/>
    <col min="3" max="3" width="2.7109375" style="119" customWidth="1"/>
    <col min="4" max="4" width="4" style="119" customWidth="1"/>
    <col min="5" max="5" width="40.5703125" style="118" customWidth="1"/>
    <col min="6" max="6" width="8.28515625" style="118" customWidth="1"/>
    <col min="7" max="8" width="15.7109375" style="120" customWidth="1"/>
    <col min="9" max="9" width="1.42578125" style="118" customWidth="1"/>
    <col min="10" max="10" width="13.28515625" style="118" customWidth="1"/>
    <col min="11" max="16384" width="9.140625" style="118"/>
  </cols>
  <sheetData>
    <row r="1" spans="2:10" ht="15.75">
      <c r="B1" s="175" t="s">
        <v>519</v>
      </c>
    </row>
    <row r="2" spans="2:10" s="86" customFormat="1" ht="18">
      <c r="B2" s="175" t="s">
        <v>520</v>
      </c>
      <c r="C2" s="84"/>
      <c r="D2" s="84"/>
      <c r="E2" s="85"/>
      <c r="H2" s="87" t="s">
        <v>231</v>
      </c>
    </row>
    <row r="3" spans="2:10" s="86" customFormat="1" ht="6" customHeight="1">
      <c r="B3" s="83"/>
      <c r="C3" s="84"/>
      <c r="D3" s="84"/>
      <c r="E3" s="85"/>
      <c r="G3" s="87"/>
      <c r="H3" s="87"/>
    </row>
    <row r="4" spans="2:10" s="88" customFormat="1" ht="18" customHeight="1">
      <c r="B4" s="388" t="s">
        <v>269</v>
      </c>
      <c r="C4" s="388"/>
      <c r="D4" s="388"/>
      <c r="E4" s="388"/>
      <c r="F4" s="388"/>
      <c r="G4" s="388"/>
      <c r="H4" s="388"/>
    </row>
    <row r="5" spans="2:10" s="65" customFormat="1" ht="6.75" customHeight="1">
      <c r="B5" s="89"/>
      <c r="C5" s="89"/>
      <c r="D5" s="89"/>
      <c r="G5" s="90"/>
      <c r="H5" s="90"/>
    </row>
    <row r="6" spans="2:10" s="88" customFormat="1" ht="15.95" customHeight="1">
      <c r="B6" s="392" t="s">
        <v>2</v>
      </c>
      <c r="C6" s="394" t="s">
        <v>49</v>
      </c>
      <c r="D6" s="395"/>
      <c r="E6" s="396"/>
      <c r="F6" s="392" t="s">
        <v>9</v>
      </c>
      <c r="G6" s="93" t="s">
        <v>137</v>
      </c>
      <c r="H6" s="93" t="s">
        <v>137</v>
      </c>
      <c r="J6" s="387"/>
    </row>
    <row r="7" spans="2:10" s="88" customFormat="1" ht="15.95" customHeight="1">
      <c r="B7" s="393"/>
      <c r="C7" s="397"/>
      <c r="D7" s="398"/>
      <c r="E7" s="399"/>
      <c r="F7" s="393"/>
      <c r="G7" s="94" t="s">
        <v>138</v>
      </c>
      <c r="H7" s="95" t="s">
        <v>198</v>
      </c>
      <c r="J7" s="387"/>
    </row>
    <row r="8" spans="2:10" s="100" customFormat="1" ht="24.95" customHeight="1">
      <c r="B8" s="113" t="s">
        <v>3</v>
      </c>
      <c r="C8" s="389" t="s">
        <v>50</v>
      </c>
      <c r="D8" s="390"/>
      <c r="E8" s="391"/>
      <c r="F8" s="103"/>
      <c r="G8" s="99">
        <v>11542595</v>
      </c>
      <c r="H8" s="99">
        <v>14243795</v>
      </c>
      <c r="J8" s="384"/>
    </row>
    <row r="9" spans="2:10" s="100" customFormat="1" ht="15.95" customHeight="1">
      <c r="B9" s="101"/>
      <c r="C9" s="97">
        <v>1</v>
      </c>
      <c r="D9" s="92" t="s">
        <v>25</v>
      </c>
      <c r="E9" s="102"/>
      <c r="F9" s="103"/>
      <c r="G9" s="99"/>
      <c r="H9" s="99"/>
      <c r="J9" s="384"/>
    </row>
    <row r="10" spans="2:10" s="100" customFormat="1" ht="15.95" customHeight="1">
      <c r="B10" s="101"/>
      <c r="C10" s="97">
        <v>2</v>
      </c>
      <c r="D10" s="92" t="s">
        <v>26</v>
      </c>
      <c r="E10" s="102"/>
      <c r="F10" s="103"/>
      <c r="G10" s="99"/>
      <c r="H10" s="99"/>
      <c r="J10" s="384"/>
    </row>
    <row r="11" spans="2:10" s="108" customFormat="1" ht="15.95" customHeight="1">
      <c r="B11" s="101"/>
      <c r="C11" s="110"/>
      <c r="D11" s="104" t="s">
        <v>105</v>
      </c>
      <c r="E11" s="105" t="s">
        <v>113</v>
      </c>
      <c r="F11" s="106"/>
      <c r="G11" s="107"/>
      <c r="H11" s="107"/>
      <c r="J11" s="384"/>
    </row>
    <row r="12" spans="2:10" s="108" customFormat="1" ht="15.95" customHeight="1">
      <c r="B12" s="109"/>
      <c r="C12" s="111"/>
      <c r="D12" s="112" t="s">
        <v>105</v>
      </c>
      <c r="E12" s="105" t="s">
        <v>206</v>
      </c>
      <c r="F12" s="106"/>
      <c r="G12" s="107"/>
      <c r="H12" s="107"/>
      <c r="J12" s="384"/>
    </row>
    <row r="13" spans="2:10" s="100" customFormat="1" ht="15.95" customHeight="1">
      <c r="B13" s="109"/>
      <c r="C13" s="97">
        <v>3</v>
      </c>
      <c r="D13" s="92" t="s">
        <v>27</v>
      </c>
      <c r="E13" s="102"/>
      <c r="F13" s="103"/>
      <c r="G13" s="99"/>
      <c r="H13" s="99"/>
      <c r="J13" s="384"/>
    </row>
    <row r="14" spans="2:10" s="108" customFormat="1" ht="15.95" customHeight="1">
      <c r="B14" s="101"/>
      <c r="C14" s="110"/>
      <c r="D14" s="104" t="s">
        <v>105</v>
      </c>
      <c r="E14" s="105" t="s">
        <v>33</v>
      </c>
      <c r="F14" s="106"/>
      <c r="G14" s="107">
        <v>1751555</v>
      </c>
      <c r="H14" s="107">
        <v>1806955</v>
      </c>
      <c r="J14" s="384"/>
    </row>
    <row r="15" spans="2:10" s="108" customFormat="1" ht="15.95" customHeight="1">
      <c r="B15" s="109"/>
      <c r="C15" s="111"/>
      <c r="D15" s="112" t="s">
        <v>105</v>
      </c>
      <c r="E15" s="105" t="s">
        <v>64</v>
      </c>
      <c r="F15" s="106"/>
      <c r="G15" s="107"/>
      <c r="H15" s="107"/>
      <c r="J15" s="384"/>
    </row>
    <row r="16" spans="2:10" s="108" customFormat="1" ht="15.95" customHeight="1">
      <c r="B16" s="109"/>
      <c r="C16" s="111"/>
      <c r="D16" s="112" t="s">
        <v>105</v>
      </c>
      <c r="E16" s="105" t="s">
        <v>114</v>
      </c>
      <c r="F16" s="106"/>
      <c r="G16" s="107">
        <v>291329</v>
      </c>
      <c r="H16" s="107">
        <v>334511</v>
      </c>
      <c r="J16" s="384"/>
    </row>
    <row r="17" spans="2:10" s="108" customFormat="1" ht="15.95" customHeight="1">
      <c r="B17" s="109"/>
      <c r="C17" s="111"/>
      <c r="D17" s="112" t="s">
        <v>105</v>
      </c>
      <c r="E17" s="105" t="s">
        <v>115</v>
      </c>
      <c r="F17" s="106"/>
      <c r="G17" s="107">
        <v>967619</v>
      </c>
      <c r="H17" s="107">
        <v>853561</v>
      </c>
      <c r="J17" s="384"/>
    </row>
    <row r="18" spans="2:10" s="108" customFormat="1" ht="15.95" customHeight="1">
      <c r="B18" s="109"/>
      <c r="C18" s="111"/>
      <c r="D18" s="112" t="s">
        <v>105</v>
      </c>
      <c r="E18" s="105" t="s">
        <v>116</v>
      </c>
      <c r="F18" s="106"/>
      <c r="G18" s="107"/>
      <c r="H18" s="107"/>
      <c r="J18" s="384"/>
    </row>
    <row r="19" spans="2:10" s="108" customFormat="1" ht="15.95" customHeight="1">
      <c r="B19" s="109"/>
      <c r="C19" s="111"/>
      <c r="D19" s="112" t="s">
        <v>105</v>
      </c>
      <c r="E19" s="105" t="s">
        <v>117</v>
      </c>
      <c r="F19" s="106"/>
      <c r="G19" s="107">
        <v>1995877</v>
      </c>
      <c r="H19" s="107">
        <v>2466378</v>
      </c>
      <c r="J19" s="384"/>
    </row>
    <row r="20" spans="2:10" s="108" customFormat="1" ht="15.95" customHeight="1">
      <c r="B20" s="109"/>
      <c r="C20" s="111"/>
      <c r="D20" s="112" t="s">
        <v>105</v>
      </c>
      <c r="E20" s="105" t="s">
        <v>118</v>
      </c>
      <c r="F20" s="106"/>
      <c r="G20" s="107"/>
      <c r="H20" s="107"/>
      <c r="J20" s="384"/>
    </row>
    <row r="21" spans="2:10" s="108" customFormat="1" ht="15.95" customHeight="1">
      <c r="B21" s="109"/>
      <c r="C21" s="111"/>
      <c r="D21" s="112" t="s">
        <v>105</v>
      </c>
      <c r="E21" s="105" t="s">
        <v>112</v>
      </c>
      <c r="F21" s="106"/>
      <c r="G21" s="107"/>
      <c r="H21" s="107"/>
      <c r="J21" s="384"/>
    </row>
    <row r="22" spans="2:10" s="108" customFormat="1" ht="15.95" customHeight="1">
      <c r="B22" s="109"/>
      <c r="C22" s="111"/>
      <c r="D22" s="112" t="s">
        <v>105</v>
      </c>
      <c r="E22" s="105" t="s">
        <v>121</v>
      </c>
      <c r="F22" s="106"/>
      <c r="G22" s="107"/>
      <c r="H22" s="107"/>
      <c r="J22" s="384"/>
    </row>
    <row r="23" spans="2:10" s="108" customFormat="1" ht="15.95" customHeight="1">
      <c r="B23" s="109"/>
      <c r="C23" s="111"/>
      <c r="D23" s="112" t="s">
        <v>105</v>
      </c>
      <c r="E23" s="105" t="s">
        <v>120</v>
      </c>
      <c r="F23" s="106"/>
      <c r="G23" s="107">
        <v>6536215</v>
      </c>
      <c r="H23" s="107">
        <v>8782390</v>
      </c>
      <c r="J23" s="384"/>
    </row>
    <row r="24" spans="2:10" s="100" customFormat="1" ht="15.95" customHeight="1">
      <c r="B24" s="109"/>
      <c r="C24" s="97">
        <v>4</v>
      </c>
      <c r="D24" s="92" t="s">
        <v>28</v>
      </c>
      <c r="E24" s="102"/>
      <c r="F24" s="103"/>
      <c r="G24" s="99"/>
      <c r="H24" s="99"/>
      <c r="J24" s="384"/>
    </row>
    <row r="25" spans="2:10" s="100" customFormat="1" ht="15.95" customHeight="1">
      <c r="B25" s="101"/>
      <c r="C25" s="97">
        <v>5</v>
      </c>
      <c r="D25" s="92" t="s">
        <v>207</v>
      </c>
      <c r="E25" s="102"/>
      <c r="F25" s="103"/>
      <c r="G25" s="99"/>
      <c r="H25" s="99"/>
      <c r="J25" s="384"/>
    </row>
    <row r="26" spans="2:10" s="100" customFormat="1" ht="24.75" customHeight="1">
      <c r="B26" s="113" t="s">
        <v>4</v>
      </c>
      <c r="C26" s="389" t="s">
        <v>51</v>
      </c>
      <c r="D26" s="390"/>
      <c r="E26" s="391"/>
      <c r="F26" s="103"/>
      <c r="G26" s="99">
        <v>50290312</v>
      </c>
      <c r="H26" s="99">
        <v>54296623</v>
      </c>
      <c r="J26" s="384"/>
    </row>
    <row r="27" spans="2:10" s="100" customFormat="1" ht="15.95" customHeight="1">
      <c r="B27" s="101"/>
      <c r="C27" s="97">
        <v>1</v>
      </c>
      <c r="D27" s="92" t="s">
        <v>34</v>
      </c>
      <c r="E27" s="114"/>
      <c r="F27" s="103"/>
      <c r="G27" s="99"/>
      <c r="H27" s="99"/>
      <c r="J27" s="384"/>
    </row>
    <row r="28" spans="2:10" s="108" customFormat="1" ht="15.95" customHeight="1">
      <c r="B28" s="101"/>
      <c r="C28" s="110"/>
      <c r="D28" s="104" t="s">
        <v>105</v>
      </c>
      <c r="E28" s="105" t="s">
        <v>35</v>
      </c>
      <c r="F28" s="106"/>
      <c r="G28" s="107"/>
      <c r="H28" s="107"/>
      <c r="J28" s="384"/>
    </row>
    <row r="29" spans="2:10" s="108" customFormat="1" ht="15.95" customHeight="1">
      <c r="B29" s="109"/>
      <c r="C29" s="111"/>
      <c r="D29" s="112" t="s">
        <v>105</v>
      </c>
      <c r="E29" s="105" t="s">
        <v>31</v>
      </c>
      <c r="F29" s="106"/>
      <c r="G29" s="107"/>
      <c r="H29" s="107"/>
      <c r="J29" s="384"/>
    </row>
    <row r="30" spans="2:10" s="100" customFormat="1" ht="15.95" customHeight="1">
      <c r="B30" s="109"/>
      <c r="C30" s="97">
        <v>2</v>
      </c>
      <c r="D30" s="92" t="s">
        <v>36</v>
      </c>
      <c r="E30" s="102"/>
      <c r="F30" s="103"/>
      <c r="G30" s="99"/>
      <c r="H30" s="99"/>
      <c r="J30" s="384"/>
    </row>
    <row r="31" spans="2:10" s="100" customFormat="1" ht="15.95" customHeight="1">
      <c r="B31" s="101"/>
      <c r="C31" s="97">
        <v>3</v>
      </c>
      <c r="D31" s="92" t="s">
        <v>28</v>
      </c>
      <c r="E31" s="102"/>
      <c r="F31" s="103"/>
      <c r="G31" s="99">
        <v>16025247</v>
      </c>
      <c r="H31" s="99">
        <v>20031558</v>
      </c>
      <c r="J31" s="384"/>
    </row>
    <row r="32" spans="2:10" s="100" customFormat="1" ht="15.95" customHeight="1">
      <c r="B32" s="101"/>
      <c r="C32" s="97">
        <v>4</v>
      </c>
      <c r="D32" s="92" t="s">
        <v>37</v>
      </c>
      <c r="E32" s="102"/>
      <c r="F32" s="103"/>
      <c r="G32" s="99">
        <v>34265065</v>
      </c>
      <c r="H32" s="99">
        <v>34265065</v>
      </c>
      <c r="J32" s="384"/>
    </row>
    <row r="33" spans="2:10" s="100" customFormat="1" ht="24.75" customHeight="1">
      <c r="B33" s="101"/>
      <c r="C33" s="389" t="s">
        <v>53</v>
      </c>
      <c r="D33" s="390"/>
      <c r="E33" s="391"/>
      <c r="F33" s="103"/>
      <c r="G33" s="99">
        <f>G8+G26</f>
        <v>61832907</v>
      </c>
      <c r="H33" s="99">
        <v>68540418</v>
      </c>
      <c r="J33" s="384"/>
    </row>
    <row r="34" spans="2:10" s="100" customFormat="1" ht="24.75" customHeight="1">
      <c r="B34" s="113" t="s">
        <v>38</v>
      </c>
      <c r="C34" s="389" t="s">
        <v>39</v>
      </c>
      <c r="D34" s="390"/>
      <c r="E34" s="391"/>
      <c r="F34" s="103"/>
      <c r="G34" s="99">
        <v>39823515</v>
      </c>
      <c r="H34" s="99">
        <v>40311306</v>
      </c>
      <c r="J34" s="384"/>
    </row>
    <row r="35" spans="2:10" s="100" customFormat="1" ht="15.95" customHeight="1">
      <c r="B35" s="101"/>
      <c r="C35" s="97">
        <v>1</v>
      </c>
      <c r="D35" s="92" t="s">
        <v>40</v>
      </c>
      <c r="E35" s="102"/>
      <c r="F35" s="103"/>
      <c r="G35" s="99"/>
      <c r="H35" s="99"/>
      <c r="J35" s="384"/>
    </row>
    <row r="36" spans="2:10" s="100" customFormat="1" ht="15.95" customHeight="1">
      <c r="B36" s="101"/>
      <c r="C36" s="121">
        <v>2</v>
      </c>
      <c r="D36" s="92" t="s">
        <v>41</v>
      </c>
      <c r="E36" s="102"/>
      <c r="F36" s="103"/>
      <c r="G36" s="99"/>
      <c r="H36" s="99"/>
      <c r="J36" s="384"/>
    </row>
    <row r="37" spans="2:10" s="100" customFormat="1" ht="15.95" customHeight="1">
      <c r="B37" s="101"/>
      <c r="C37" s="97">
        <v>3</v>
      </c>
      <c r="D37" s="92" t="s">
        <v>42</v>
      </c>
      <c r="E37" s="102"/>
      <c r="F37" s="103"/>
      <c r="G37" s="99">
        <v>32810000</v>
      </c>
      <c r="H37" s="99">
        <v>32810000</v>
      </c>
      <c r="J37" s="384"/>
    </row>
    <row r="38" spans="2:10" s="100" customFormat="1" ht="15.95" customHeight="1">
      <c r="B38" s="101"/>
      <c r="C38" s="121">
        <v>4</v>
      </c>
      <c r="D38" s="92" t="s">
        <v>43</v>
      </c>
      <c r="E38" s="102"/>
      <c r="F38" s="103"/>
      <c r="G38" s="99"/>
      <c r="H38" s="99"/>
      <c r="J38" s="384"/>
    </row>
    <row r="39" spans="2:10" s="100" customFormat="1" ht="15.95" customHeight="1">
      <c r="B39" s="101"/>
      <c r="C39" s="97">
        <v>5</v>
      </c>
      <c r="D39" s="92" t="s">
        <v>122</v>
      </c>
      <c r="E39" s="102"/>
      <c r="F39" s="103"/>
      <c r="G39" s="99"/>
      <c r="H39" s="99"/>
      <c r="J39" s="384"/>
    </row>
    <row r="40" spans="2:10" s="100" customFormat="1" ht="15.95" customHeight="1">
      <c r="B40" s="101"/>
      <c r="C40" s="121">
        <v>6</v>
      </c>
      <c r="D40" s="92" t="s">
        <v>44</v>
      </c>
      <c r="E40" s="102"/>
      <c r="F40" s="103"/>
      <c r="G40" s="99"/>
      <c r="H40" s="99"/>
      <c r="J40" s="384"/>
    </row>
    <row r="41" spans="2:10" s="100" customFormat="1" ht="15.95" customHeight="1">
      <c r="B41" s="101"/>
      <c r="C41" s="97">
        <v>7</v>
      </c>
      <c r="D41" s="92" t="s">
        <v>45</v>
      </c>
      <c r="E41" s="102"/>
      <c r="F41" s="103"/>
      <c r="G41" s="99">
        <v>8622158</v>
      </c>
      <c r="H41" s="99">
        <v>8622158</v>
      </c>
      <c r="J41" s="384"/>
    </row>
    <row r="42" spans="2:10" s="100" customFormat="1" ht="15.95" customHeight="1">
      <c r="B42" s="101"/>
      <c r="C42" s="121">
        <v>8</v>
      </c>
      <c r="D42" s="92" t="s">
        <v>46</v>
      </c>
      <c r="E42" s="102"/>
      <c r="F42" s="103"/>
      <c r="G42" s="99"/>
      <c r="H42" s="99"/>
      <c r="J42" s="384"/>
    </row>
    <row r="43" spans="2:10" s="100" customFormat="1" ht="15.95" customHeight="1">
      <c r="B43" s="101"/>
      <c r="C43" s="97">
        <v>9</v>
      </c>
      <c r="D43" s="92" t="s">
        <v>47</v>
      </c>
      <c r="E43" s="102"/>
      <c r="F43" s="103"/>
      <c r="G43" s="99">
        <v>-1120852</v>
      </c>
      <c r="H43" s="99">
        <v>-710827</v>
      </c>
      <c r="J43" s="384"/>
    </row>
    <row r="44" spans="2:10" s="100" customFormat="1" ht="15.95" customHeight="1">
      <c r="B44" s="101"/>
      <c r="C44" s="121">
        <v>10</v>
      </c>
      <c r="D44" s="92" t="s">
        <v>48</v>
      </c>
      <c r="E44" s="102"/>
      <c r="F44" s="103"/>
      <c r="G44" s="99">
        <v>-487791</v>
      </c>
      <c r="H44" s="99">
        <v>-410025</v>
      </c>
      <c r="J44" s="384"/>
    </row>
    <row r="45" spans="2:10" s="100" customFormat="1" ht="24.75" customHeight="1">
      <c r="B45" s="101"/>
      <c r="C45" s="389" t="s">
        <v>52</v>
      </c>
      <c r="D45" s="390"/>
      <c r="E45" s="391"/>
      <c r="F45" s="103"/>
      <c r="G45" s="99">
        <f>G33+G34</f>
        <v>101656422</v>
      </c>
      <c r="H45" s="99">
        <v>108850724</v>
      </c>
      <c r="J45" s="384"/>
    </row>
    <row r="46" spans="2:10" s="100" customFormat="1" ht="15.95" customHeight="1">
      <c r="B46" s="115"/>
      <c r="C46" s="115"/>
      <c r="D46" s="122"/>
      <c r="E46" s="116"/>
      <c r="F46" s="116"/>
      <c r="G46" s="117"/>
      <c r="H46" s="117"/>
      <c r="J46" s="385"/>
    </row>
    <row r="47" spans="2:10" s="100" customFormat="1" ht="15.95" customHeight="1">
      <c r="B47" s="115"/>
      <c r="C47" s="115"/>
      <c r="D47" s="122"/>
      <c r="E47" s="116"/>
      <c r="F47" s="116"/>
      <c r="G47" s="117"/>
      <c r="H47" s="117"/>
      <c r="J47" s="385"/>
    </row>
    <row r="48" spans="2:10" s="100" customFormat="1" ht="15.95" customHeight="1">
      <c r="B48" s="115"/>
      <c r="C48" s="115"/>
      <c r="D48" s="122"/>
      <c r="E48" s="116"/>
      <c r="F48" s="116"/>
      <c r="G48" s="117"/>
      <c r="H48" s="117"/>
      <c r="J48" s="385"/>
    </row>
    <row r="49" spans="2:10" s="100" customFormat="1" ht="15.95" customHeight="1">
      <c r="B49" s="115"/>
      <c r="C49" s="115"/>
      <c r="D49" s="122"/>
      <c r="E49" s="116"/>
      <c r="F49" s="116"/>
      <c r="G49" s="117"/>
      <c r="H49" s="117"/>
      <c r="J49" s="385"/>
    </row>
    <row r="50" spans="2:10" s="100" customFormat="1" ht="15.95" customHeight="1">
      <c r="B50" s="115"/>
      <c r="C50" s="115"/>
      <c r="D50" s="122"/>
      <c r="E50" s="116"/>
      <c r="F50" s="116"/>
      <c r="G50" s="117"/>
      <c r="H50" s="117"/>
      <c r="J50" s="385"/>
    </row>
    <row r="51" spans="2:10" s="100" customFormat="1" ht="15.95" customHeight="1">
      <c r="B51" s="115"/>
      <c r="C51" s="115"/>
      <c r="D51" s="122"/>
      <c r="E51" s="116"/>
      <c r="F51" s="116"/>
      <c r="G51" s="117"/>
      <c r="H51" s="117"/>
      <c r="J51" s="385"/>
    </row>
    <row r="52" spans="2:10" s="100" customFormat="1" ht="15.95" customHeight="1">
      <c r="B52" s="115"/>
      <c r="C52" s="115"/>
      <c r="D52" s="122"/>
      <c r="E52" s="116"/>
      <c r="F52" s="116"/>
      <c r="G52" s="117"/>
      <c r="H52" s="117"/>
      <c r="J52" s="385"/>
    </row>
    <row r="53" spans="2:10" s="100" customFormat="1" ht="15.95" customHeight="1">
      <c r="B53" s="115"/>
      <c r="C53" s="115"/>
      <c r="D53" s="122"/>
      <c r="E53" s="116"/>
      <c r="F53" s="116"/>
      <c r="G53" s="117"/>
      <c r="H53" s="117"/>
      <c r="J53" s="385"/>
    </row>
    <row r="54" spans="2:10" s="100" customFormat="1" ht="15.95" customHeight="1">
      <c r="B54" s="115"/>
      <c r="C54" s="115"/>
      <c r="D54" s="122"/>
      <c r="E54" s="116"/>
      <c r="F54" s="116"/>
      <c r="G54" s="117"/>
      <c r="H54" s="117"/>
      <c r="J54" s="385"/>
    </row>
    <row r="55" spans="2:10" s="100" customFormat="1" ht="15.95" customHeight="1">
      <c r="B55" s="115"/>
      <c r="C55" s="115"/>
      <c r="D55" s="115"/>
      <c r="E55" s="115"/>
      <c r="F55" s="116"/>
      <c r="G55" s="117"/>
      <c r="H55" s="117"/>
      <c r="J55" s="385"/>
    </row>
    <row r="56" spans="2:10">
      <c r="B56" s="123"/>
      <c r="C56" s="123"/>
      <c r="D56" s="124"/>
      <c r="E56" s="125"/>
      <c r="F56" s="125"/>
      <c r="G56" s="126"/>
      <c r="H56" s="126"/>
      <c r="J56" s="386"/>
    </row>
    <row r="57" spans="2:10">
      <c r="J57" s="386"/>
    </row>
    <row r="58" spans="2:10">
      <c r="J58" s="386"/>
    </row>
    <row r="59" spans="2:10">
      <c r="J59" s="386"/>
    </row>
    <row r="60" spans="2:10">
      <c r="J60" s="386"/>
    </row>
    <row r="61" spans="2:10">
      <c r="J61" s="386"/>
    </row>
    <row r="62" spans="2:10">
      <c r="J62" s="386"/>
    </row>
    <row r="63" spans="2:10">
      <c r="J63" s="386"/>
    </row>
    <row r="64" spans="2:10">
      <c r="J64" s="386"/>
    </row>
    <row r="65" spans="10:10">
      <c r="J65" s="386"/>
    </row>
    <row r="66" spans="10:10">
      <c r="J66" s="386"/>
    </row>
    <row r="67" spans="10:10">
      <c r="J67" s="386"/>
    </row>
    <row r="68" spans="10:10">
      <c r="J68" s="386"/>
    </row>
    <row r="69" spans="10:10">
      <c r="J69" s="386"/>
    </row>
    <row r="70" spans="10:10">
      <c r="J70" s="386"/>
    </row>
    <row r="71" spans="10:10">
      <c r="J71" s="386"/>
    </row>
    <row r="72" spans="10:10">
      <c r="J72" s="386"/>
    </row>
    <row r="73" spans="10:10">
      <c r="J73" s="386"/>
    </row>
    <row r="74" spans="10:10">
      <c r="J74" s="386"/>
    </row>
    <row r="75" spans="10:10">
      <c r="J75" s="386"/>
    </row>
    <row r="76" spans="10:10">
      <c r="J76" s="386"/>
    </row>
    <row r="77" spans="10:10">
      <c r="J77" s="386"/>
    </row>
    <row r="78" spans="10:10">
      <c r="J78" s="386"/>
    </row>
    <row r="79" spans="10:10">
      <c r="J79" s="386"/>
    </row>
    <row r="80" spans="10:10">
      <c r="J80" s="386"/>
    </row>
    <row r="81" spans="10:10">
      <c r="J81" s="386"/>
    </row>
    <row r="82" spans="10:10">
      <c r="J82" s="386"/>
    </row>
    <row r="83" spans="10:10">
      <c r="J83" s="386"/>
    </row>
    <row r="84" spans="10:10">
      <c r="J84" s="386"/>
    </row>
    <row r="85" spans="10:10">
      <c r="J85" s="386"/>
    </row>
    <row r="86" spans="10:10">
      <c r="J86" s="386"/>
    </row>
    <row r="87" spans="10:10">
      <c r="J87" s="386"/>
    </row>
    <row r="88" spans="10:10">
      <c r="J88" s="386"/>
    </row>
    <row r="89" spans="10:10">
      <c r="J89" s="386"/>
    </row>
    <row r="90" spans="10:10">
      <c r="J90" s="386"/>
    </row>
    <row r="91" spans="10:10">
      <c r="J91" s="386"/>
    </row>
    <row r="92" spans="10:10">
      <c r="J92" s="386"/>
    </row>
    <row r="93" spans="10:10">
      <c r="J93" s="386"/>
    </row>
    <row r="94" spans="10:10">
      <c r="J94" s="386"/>
    </row>
    <row r="95" spans="10:10">
      <c r="J95" s="386"/>
    </row>
    <row r="96" spans="10:10">
      <c r="J96" s="386"/>
    </row>
    <row r="97" spans="10:10">
      <c r="J97" s="386"/>
    </row>
    <row r="98" spans="10:10">
      <c r="J98" s="386"/>
    </row>
    <row r="99" spans="10:10">
      <c r="J99" s="386"/>
    </row>
    <row r="100" spans="10:10">
      <c r="J100" s="386"/>
    </row>
    <row r="101" spans="10:10">
      <c r="J101" s="386"/>
    </row>
    <row r="102" spans="10:10">
      <c r="J102" s="386"/>
    </row>
    <row r="103" spans="10:10">
      <c r="J103" s="386"/>
    </row>
    <row r="104" spans="10:10">
      <c r="J104" s="386"/>
    </row>
    <row r="105" spans="10:10">
      <c r="J105" s="386"/>
    </row>
    <row r="106" spans="10:10">
      <c r="J106" s="386"/>
    </row>
    <row r="107" spans="10:10">
      <c r="J107" s="386"/>
    </row>
    <row r="108" spans="10:10">
      <c r="J108" s="386"/>
    </row>
    <row r="109" spans="10:10">
      <c r="J109" s="386"/>
    </row>
    <row r="110" spans="10:10">
      <c r="J110" s="386"/>
    </row>
    <row r="111" spans="10:10">
      <c r="J111" s="386"/>
    </row>
    <row r="112" spans="10:10">
      <c r="J112" s="386"/>
    </row>
    <row r="113" spans="10:10">
      <c r="J113" s="386"/>
    </row>
    <row r="114" spans="10:10">
      <c r="J114" s="386"/>
    </row>
    <row r="115" spans="10:10">
      <c r="J115" s="386"/>
    </row>
    <row r="116" spans="10:10">
      <c r="J116" s="386"/>
    </row>
    <row r="117" spans="10:10">
      <c r="J117" s="386"/>
    </row>
    <row r="118" spans="10:10">
      <c r="J118" s="386"/>
    </row>
    <row r="119" spans="10:10">
      <c r="J119" s="386"/>
    </row>
    <row r="120" spans="10:10">
      <c r="J120" s="386"/>
    </row>
    <row r="121" spans="10:10">
      <c r="J121" s="386"/>
    </row>
    <row r="122" spans="10:10">
      <c r="J122" s="386"/>
    </row>
    <row r="123" spans="10:10">
      <c r="J123" s="386"/>
    </row>
    <row r="124" spans="10:10">
      <c r="J124" s="386"/>
    </row>
    <row r="125" spans="10:10">
      <c r="J125" s="386"/>
    </row>
    <row r="126" spans="10:10">
      <c r="J126" s="386"/>
    </row>
    <row r="127" spans="10:10">
      <c r="J127" s="386"/>
    </row>
    <row r="128" spans="10:10">
      <c r="J128" s="386"/>
    </row>
    <row r="129" spans="10:10">
      <c r="J129" s="386"/>
    </row>
    <row r="130" spans="10:10">
      <c r="J130" s="386"/>
    </row>
    <row r="131" spans="10:10">
      <c r="J131" s="386"/>
    </row>
    <row r="132" spans="10:10">
      <c r="J132" s="386"/>
    </row>
    <row r="133" spans="10:10">
      <c r="J133" s="386"/>
    </row>
    <row r="134" spans="10:10">
      <c r="J134" s="386"/>
    </row>
    <row r="135" spans="10:10">
      <c r="J135" s="386"/>
    </row>
    <row r="136" spans="10:10">
      <c r="J136" s="386"/>
    </row>
    <row r="137" spans="10:10">
      <c r="J137" s="386"/>
    </row>
    <row r="138" spans="10:10">
      <c r="J138" s="386"/>
    </row>
    <row r="139" spans="10:10">
      <c r="J139" s="386"/>
    </row>
    <row r="140" spans="10:10">
      <c r="J140" s="386"/>
    </row>
    <row r="141" spans="10:10">
      <c r="J141" s="386"/>
    </row>
    <row r="142" spans="10:10">
      <c r="J142" s="386"/>
    </row>
    <row r="143" spans="10:10">
      <c r="J143" s="386"/>
    </row>
    <row r="144" spans="10:10">
      <c r="J144" s="386"/>
    </row>
    <row r="145" spans="10:10">
      <c r="J145" s="386"/>
    </row>
    <row r="146" spans="10:10">
      <c r="J146" s="386"/>
    </row>
    <row r="147" spans="10:10">
      <c r="J147" s="386"/>
    </row>
    <row r="148" spans="10:10">
      <c r="J148" s="386"/>
    </row>
    <row r="149" spans="10:10">
      <c r="J149" s="386"/>
    </row>
    <row r="150" spans="10:10">
      <c r="J150" s="386"/>
    </row>
    <row r="151" spans="10:10">
      <c r="J151" s="386"/>
    </row>
    <row r="152" spans="10:10">
      <c r="J152" s="386"/>
    </row>
    <row r="153" spans="10:10">
      <c r="J153" s="386"/>
    </row>
    <row r="154" spans="10:10">
      <c r="J154" s="386"/>
    </row>
    <row r="155" spans="10:10">
      <c r="J155" s="386"/>
    </row>
    <row r="156" spans="10:10">
      <c r="J156" s="386"/>
    </row>
    <row r="157" spans="10:10">
      <c r="J157" s="386"/>
    </row>
    <row r="158" spans="10:10">
      <c r="J158" s="386"/>
    </row>
    <row r="159" spans="10:10">
      <c r="J159" s="386"/>
    </row>
    <row r="160" spans="10:10">
      <c r="J160" s="386"/>
    </row>
    <row r="161" spans="10:10">
      <c r="J161" s="386"/>
    </row>
    <row r="162" spans="10:10">
      <c r="J162" s="386"/>
    </row>
    <row r="163" spans="10:10">
      <c r="J163" s="386"/>
    </row>
    <row r="164" spans="10:10">
      <c r="J164" s="386"/>
    </row>
    <row r="165" spans="10:10">
      <c r="J165" s="386"/>
    </row>
    <row r="166" spans="10:10">
      <c r="J166" s="386"/>
    </row>
    <row r="167" spans="10:10">
      <c r="J167" s="386"/>
    </row>
    <row r="168" spans="10:10">
      <c r="J168" s="386"/>
    </row>
    <row r="169" spans="10:10">
      <c r="J169" s="386"/>
    </row>
    <row r="170" spans="10:10">
      <c r="J170" s="386"/>
    </row>
    <row r="171" spans="10:10">
      <c r="J171" s="386"/>
    </row>
    <row r="172" spans="10:10">
      <c r="J172" s="386"/>
    </row>
    <row r="173" spans="10:10">
      <c r="J173" s="386"/>
    </row>
    <row r="174" spans="10:10">
      <c r="J174" s="386"/>
    </row>
    <row r="175" spans="10:10">
      <c r="J175" s="386"/>
    </row>
    <row r="176" spans="10:10">
      <c r="J176" s="386"/>
    </row>
    <row r="177" spans="10:10">
      <c r="J177" s="386"/>
    </row>
    <row r="178" spans="10:10">
      <c r="J178" s="386"/>
    </row>
    <row r="179" spans="10:10">
      <c r="J179" s="386"/>
    </row>
    <row r="180" spans="10:10">
      <c r="J180" s="386"/>
    </row>
    <row r="181" spans="10:10">
      <c r="J181" s="386"/>
    </row>
    <row r="182" spans="10:10">
      <c r="J182" s="386"/>
    </row>
    <row r="183" spans="10:10">
      <c r="J183" s="386"/>
    </row>
    <row r="184" spans="10:10">
      <c r="J184" s="386"/>
    </row>
    <row r="185" spans="10:10">
      <c r="J185" s="386"/>
    </row>
    <row r="186" spans="10:10">
      <c r="J186" s="386"/>
    </row>
    <row r="187" spans="10:10">
      <c r="J187" s="386"/>
    </row>
    <row r="188" spans="10:10">
      <c r="J188" s="386"/>
    </row>
    <row r="189" spans="10:10">
      <c r="J189" s="386"/>
    </row>
    <row r="190" spans="10:10">
      <c r="J190" s="386"/>
    </row>
    <row r="191" spans="10:10">
      <c r="J191" s="386"/>
    </row>
    <row r="192" spans="10:10">
      <c r="J192" s="386"/>
    </row>
    <row r="193" spans="10:10">
      <c r="J193" s="386"/>
    </row>
    <row r="194" spans="10:10">
      <c r="J194" s="386"/>
    </row>
    <row r="195" spans="10:10">
      <c r="J195" s="386"/>
    </row>
    <row r="196" spans="10:10">
      <c r="J196" s="386"/>
    </row>
    <row r="197" spans="10:10">
      <c r="J197" s="386"/>
    </row>
    <row r="198" spans="10:10">
      <c r="J198" s="386"/>
    </row>
    <row r="199" spans="10:10">
      <c r="J199" s="386"/>
    </row>
    <row r="200" spans="10:10">
      <c r="J200" s="386"/>
    </row>
    <row r="201" spans="10:10">
      <c r="J201" s="386"/>
    </row>
    <row r="202" spans="10:10">
      <c r="J202" s="386"/>
    </row>
    <row r="203" spans="10:10">
      <c r="J203" s="386"/>
    </row>
    <row r="204" spans="10:10">
      <c r="J204" s="386"/>
    </row>
    <row r="205" spans="10:10">
      <c r="J205" s="386"/>
    </row>
    <row r="206" spans="10:10">
      <c r="J206" s="386"/>
    </row>
    <row r="207" spans="10:10">
      <c r="J207" s="386"/>
    </row>
    <row r="208" spans="10:10">
      <c r="J208" s="386"/>
    </row>
    <row r="209" spans="10:10">
      <c r="J209" s="386"/>
    </row>
    <row r="210" spans="10:10">
      <c r="J210" s="386"/>
    </row>
    <row r="211" spans="10:10">
      <c r="J211" s="386"/>
    </row>
    <row r="212" spans="10:10">
      <c r="J212" s="386"/>
    </row>
    <row r="213" spans="10:10">
      <c r="J213" s="386"/>
    </row>
    <row r="214" spans="10:10">
      <c r="J214" s="386"/>
    </row>
    <row r="215" spans="10:10">
      <c r="J215" s="386"/>
    </row>
    <row r="216" spans="10:10">
      <c r="J216" s="386"/>
    </row>
    <row r="217" spans="10:10">
      <c r="J217" s="386"/>
    </row>
    <row r="218" spans="10:10">
      <c r="J218" s="386"/>
    </row>
    <row r="219" spans="10:10">
      <c r="J219" s="386"/>
    </row>
    <row r="220" spans="10:10">
      <c r="J220" s="386"/>
    </row>
    <row r="221" spans="10:10">
      <c r="J221" s="386"/>
    </row>
    <row r="222" spans="10:10">
      <c r="J222" s="386"/>
    </row>
    <row r="223" spans="10:10">
      <c r="J223" s="386"/>
    </row>
    <row r="224" spans="10:10">
      <c r="J224" s="386"/>
    </row>
    <row r="225" spans="10:10">
      <c r="J225" s="386"/>
    </row>
    <row r="226" spans="10:10">
      <c r="J226" s="386"/>
    </row>
    <row r="227" spans="10:10">
      <c r="J227" s="386"/>
    </row>
    <row r="228" spans="10:10">
      <c r="J228" s="386"/>
    </row>
    <row r="229" spans="10:10">
      <c r="J229" s="386"/>
    </row>
    <row r="230" spans="10:10">
      <c r="J230" s="386"/>
    </row>
    <row r="231" spans="10:10">
      <c r="J231" s="386"/>
    </row>
    <row r="232" spans="10:10">
      <c r="J232" s="386"/>
    </row>
    <row r="233" spans="10:10">
      <c r="J233" s="386"/>
    </row>
    <row r="234" spans="10:10">
      <c r="J234" s="386"/>
    </row>
    <row r="235" spans="10:10">
      <c r="J235" s="386"/>
    </row>
    <row r="236" spans="10:10">
      <c r="J236" s="386"/>
    </row>
    <row r="237" spans="10:10">
      <c r="J237" s="386"/>
    </row>
    <row r="238" spans="10:10">
      <c r="J238" s="386"/>
    </row>
    <row r="239" spans="10:10">
      <c r="J239" s="386"/>
    </row>
    <row r="240" spans="10:10">
      <c r="J240" s="386"/>
    </row>
    <row r="241" spans="10:10">
      <c r="J241" s="386"/>
    </row>
    <row r="242" spans="10:10">
      <c r="J242" s="386"/>
    </row>
    <row r="243" spans="10:10">
      <c r="J243" s="386"/>
    </row>
    <row r="244" spans="10:10">
      <c r="J244" s="386"/>
    </row>
    <row r="245" spans="10:10">
      <c r="J245" s="386"/>
    </row>
    <row r="246" spans="10:10">
      <c r="J246" s="386"/>
    </row>
    <row r="247" spans="10:10">
      <c r="J247" s="386"/>
    </row>
    <row r="248" spans="10:10">
      <c r="J248" s="386"/>
    </row>
    <row r="249" spans="10:10">
      <c r="J249" s="386"/>
    </row>
    <row r="250" spans="10:10">
      <c r="J250" s="386"/>
    </row>
    <row r="251" spans="10:10">
      <c r="J251" s="386"/>
    </row>
    <row r="252" spans="10:10">
      <c r="J252" s="386"/>
    </row>
    <row r="253" spans="10:10">
      <c r="J253" s="386"/>
    </row>
    <row r="254" spans="10:10">
      <c r="J254" s="386"/>
    </row>
    <row r="255" spans="10:10">
      <c r="J255" s="386"/>
    </row>
    <row r="256" spans="10:10">
      <c r="J256" s="386"/>
    </row>
    <row r="257" spans="10:10">
      <c r="J257" s="386"/>
    </row>
    <row r="258" spans="10:10">
      <c r="J258" s="386"/>
    </row>
    <row r="259" spans="10:10">
      <c r="J259" s="386"/>
    </row>
    <row r="260" spans="10:10">
      <c r="J260" s="386"/>
    </row>
    <row r="261" spans="10:10">
      <c r="J261" s="386"/>
    </row>
    <row r="262" spans="10:10">
      <c r="J262" s="386"/>
    </row>
    <row r="263" spans="10:10">
      <c r="J263" s="386"/>
    </row>
    <row r="264" spans="10:10">
      <c r="J264" s="386"/>
    </row>
    <row r="265" spans="10:10">
      <c r="J265" s="386"/>
    </row>
    <row r="266" spans="10:10">
      <c r="J266" s="386"/>
    </row>
    <row r="267" spans="10:10">
      <c r="J267" s="386"/>
    </row>
    <row r="268" spans="10:10">
      <c r="J268" s="386"/>
    </row>
    <row r="269" spans="10:10">
      <c r="J269" s="386"/>
    </row>
    <row r="270" spans="10:10">
      <c r="J270" s="386"/>
    </row>
    <row r="271" spans="10:10">
      <c r="J271" s="386"/>
    </row>
    <row r="272" spans="10:10">
      <c r="J272" s="386"/>
    </row>
    <row r="273" spans="10:10">
      <c r="J273" s="386"/>
    </row>
    <row r="274" spans="10:10">
      <c r="J274" s="386"/>
    </row>
    <row r="275" spans="10:10">
      <c r="J275" s="386"/>
    </row>
    <row r="276" spans="10:10">
      <c r="J276" s="386"/>
    </row>
    <row r="277" spans="10:10">
      <c r="J277" s="386"/>
    </row>
    <row r="278" spans="10:10">
      <c r="J278" s="386"/>
    </row>
    <row r="279" spans="10:10">
      <c r="J279" s="386"/>
    </row>
    <row r="280" spans="10:10">
      <c r="J280" s="386"/>
    </row>
    <row r="281" spans="10:10">
      <c r="J281" s="386"/>
    </row>
    <row r="282" spans="10:10">
      <c r="J282" s="386"/>
    </row>
    <row r="283" spans="10:10">
      <c r="J283" s="386"/>
    </row>
    <row r="284" spans="10:10">
      <c r="J284" s="386"/>
    </row>
    <row r="285" spans="10:10">
      <c r="J285" s="386"/>
    </row>
    <row r="286" spans="10:10">
      <c r="J286" s="386"/>
    </row>
    <row r="287" spans="10:10">
      <c r="J287" s="386"/>
    </row>
    <row r="288" spans="10:10">
      <c r="J288" s="386"/>
    </row>
    <row r="289" spans="10:10">
      <c r="J289" s="386"/>
    </row>
    <row r="290" spans="10:10">
      <c r="J290" s="386"/>
    </row>
    <row r="291" spans="10:10">
      <c r="J291" s="386"/>
    </row>
    <row r="292" spans="10:10">
      <c r="J292" s="386"/>
    </row>
    <row r="293" spans="10:10">
      <c r="J293" s="386"/>
    </row>
    <row r="294" spans="10:10">
      <c r="J294" s="386"/>
    </row>
    <row r="295" spans="10:10">
      <c r="J295" s="386"/>
    </row>
    <row r="296" spans="10:10">
      <c r="J296" s="386"/>
    </row>
    <row r="297" spans="10:10">
      <c r="J297" s="386"/>
    </row>
  </sheetData>
  <mergeCells count="9">
    <mergeCell ref="B4:H4"/>
    <mergeCell ref="C33:E33"/>
    <mergeCell ref="C8:E8"/>
    <mergeCell ref="F6:F7"/>
    <mergeCell ref="C45:E45"/>
    <mergeCell ref="B6:B7"/>
    <mergeCell ref="C6:E7"/>
    <mergeCell ref="C26:E26"/>
    <mergeCell ref="C34:E3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B1:K42"/>
  <sheetViews>
    <sheetView tabSelected="1" topLeftCell="A18" workbookViewId="0">
      <selection activeCell="L25" sqref="L25"/>
    </sheetView>
  </sheetViews>
  <sheetFormatPr defaultRowHeight="12.75"/>
  <cols>
    <col min="1" max="1" width="2.7109375" style="65" customWidth="1"/>
    <col min="2" max="2" width="3.7109375" style="89" customWidth="1"/>
    <col min="3" max="3" width="5.28515625" style="89" customWidth="1"/>
    <col min="4" max="4" width="2.7109375" style="89" customWidth="1"/>
    <col min="5" max="5" width="51.7109375" style="65" customWidth="1"/>
    <col min="6" max="6" width="14.85546875" style="90" customWidth="1"/>
    <col min="7" max="7" width="14" style="90" customWidth="1"/>
    <col min="8" max="8" width="1.42578125" style="65" customWidth="1"/>
    <col min="9" max="9" width="9.140625" style="65"/>
    <col min="10" max="10" width="18" style="130" customWidth="1"/>
    <col min="11" max="11" width="13.5703125" style="65" customWidth="1"/>
    <col min="12" max="16384" width="9.140625" style="65"/>
  </cols>
  <sheetData>
    <row r="1" spans="2:11" ht="15.75">
      <c r="B1" s="175" t="s">
        <v>519</v>
      </c>
    </row>
    <row r="2" spans="2:11" s="88" customFormat="1" ht="18">
      <c r="B2" s="175" t="s">
        <v>520</v>
      </c>
      <c r="C2" s="83"/>
      <c r="D2" s="84"/>
      <c r="E2" s="85"/>
      <c r="F2" s="86"/>
      <c r="G2" s="87" t="s">
        <v>231</v>
      </c>
      <c r="H2" s="86"/>
      <c r="I2" s="86"/>
      <c r="J2" s="128"/>
    </row>
    <row r="3" spans="2:11" s="88" customFormat="1" ht="7.5" customHeight="1">
      <c r="B3" s="83"/>
      <c r="C3" s="83"/>
      <c r="D3" s="84"/>
      <c r="E3" s="85"/>
      <c r="F3" s="87"/>
      <c r="G3" s="127"/>
      <c r="H3" s="86"/>
      <c r="I3" s="86"/>
      <c r="J3" s="128"/>
    </row>
    <row r="4" spans="2:11" s="88" customFormat="1" ht="29.25" customHeight="1">
      <c r="B4" s="400" t="s">
        <v>270</v>
      </c>
      <c r="C4" s="400"/>
      <c r="D4" s="400"/>
      <c r="E4" s="400"/>
      <c r="F4" s="400"/>
      <c r="G4" s="400"/>
      <c r="H4" s="86"/>
      <c r="I4" s="86"/>
      <c r="J4" s="128"/>
    </row>
    <row r="5" spans="2:11" s="88" customFormat="1" ht="18.75" customHeight="1">
      <c r="B5" s="420" t="s">
        <v>135</v>
      </c>
      <c r="C5" s="420"/>
      <c r="D5" s="420"/>
      <c r="E5" s="420"/>
      <c r="F5" s="420"/>
      <c r="G5" s="420"/>
      <c r="H5" s="129"/>
      <c r="I5" s="129"/>
      <c r="J5" s="128"/>
    </row>
    <row r="6" spans="2:11" ht="7.5" customHeight="1"/>
    <row r="7" spans="2:11" s="88" customFormat="1" ht="15.95" customHeight="1">
      <c r="B7" s="410" t="s">
        <v>2</v>
      </c>
      <c r="C7" s="404" t="s">
        <v>136</v>
      </c>
      <c r="D7" s="405"/>
      <c r="E7" s="406"/>
      <c r="F7" s="131" t="s">
        <v>137</v>
      </c>
      <c r="G7" s="131" t="s">
        <v>137</v>
      </c>
      <c r="H7" s="100"/>
      <c r="I7" s="100"/>
      <c r="J7" s="128"/>
    </row>
    <row r="8" spans="2:11" s="88" customFormat="1" ht="15.95" customHeight="1">
      <c r="B8" s="411"/>
      <c r="C8" s="407"/>
      <c r="D8" s="408"/>
      <c r="E8" s="409"/>
      <c r="F8" s="132" t="s">
        <v>138</v>
      </c>
      <c r="G8" s="133" t="s">
        <v>198</v>
      </c>
      <c r="H8" s="100"/>
      <c r="I8" s="100"/>
      <c r="J8" s="128"/>
    </row>
    <row r="9" spans="2:11" s="88" customFormat="1" ht="24.95" customHeight="1">
      <c r="B9" s="134">
        <v>1</v>
      </c>
      <c r="C9" s="415" t="s">
        <v>55</v>
      </c>
      <c r="D9" s="416"/>
      <c r="E9" s="417"/>
      <c r="F9" s="205">
        <v>20846631</v>
      </c>
      <c r="G9" s="136">
        <v>36772044</v>
      </c>
      <c r="J9" s="170"/>
      <c r="K9" s="170"/>
    </row>
    <row r="10" spans="2:11" s="88" customFormat="1" ht="24.95" customHeight="1">
      <c r="B10" s="134">
        <v>2</v>
      </c>
      <c r="C10" s="415" t="s">
        <v>56</v>
      </c>
      <c r="D10" s="416"/>
      <c r="E10" s="417"/>
      <c r="F10" s="136">
        <v>10288000</v>
      </c>
      <c r="G10" s="136">
        <v>612000</v>
      </c>
      <c r="J10" s="128"/>
    </row>
    <row r="11" spans="2:11" s="88" customFormat="1" ht="24.95" customHeight="1">
      <c r="B11" s="91">
        <v>3</v>
      </c>
      <c r="C11" s="415" t="s">
        <v>208</v>
      </c>
      <c r="D11" s="416"/>
      <c r="E11" s="417"/>
      <c r="F11" s="137"/>
      <c r="G11" s="137"/>
      <c r="J11" s="128"/>
    </row>
    <row r="12" spans="2:11" s="88" customFormat="1" ht="24.95" customHeight="1">
      <c r="B12" s="91">
        <v>4</v>
      </c>
      <c r="C12" s="415" t="s">
        <v>123</v>
      </c>
      <c r="D12" s="416"/>
      <c r="E12" s="417"/>
      <c r="F12" s="206">
        <v>4923415</v>
      </c>
      <c r="G12" s="137">
        <v>4766929</v>
      </c>
      <c r="J12" s="128"/>
    </row>
    <row r="13" spans="2:11" s="88" customFormat="1" ht="24.95" customHeight="1">
      <c r="B13" s="91">
        <v>5</v>
      </c>
      <c r="C13" s="415" t="s">
        <v>124</v>
      </c>
      <c r="D13" s="416"/>
      <c r="E13" s="417"/>
      <c r="F13" s="137"/>
      <c r="G13" s="137"/>
      <c r="J13" s="128"/>
    </row>
    <row r="14" spans="2:11" s="88" customFormat="1" ht="24.95" customHeight="1">
      <c r="B14" s="91"/>
      <c r="C14" s="135"/>
      <c r="D14" s="418" t="s">
        <v>125</v>
      </c>
      <c r="E14" s="419"/>
      <c r="F14" s="138">
        <v>13363508</v>
      </c>
      <c r="G14" s="138">
        <v>16033636</v>
      </c>
      <c r="H14" s="108"/>
      <c r="I14" s="108"/>
      <c r="J14" s="128"/>
    </row>
    <row r="15" spans="2:11" s="88" customFormat="1" ht="24.95" customHeight="1">
      <c r="B15" s="91"/>
      <c r="C15" s="135"/>
      <c r="D15" s="418" t="s">
        <v>126</v>
      </c>
      <c r="E15" s="419"/>
      <c r="F15" s="138">
        <v>2033035</v>
      </c>
      <c r="G15" s="138">
        <v>2833537</v>
      </c>
      <c r="H15" s="108"/>
      <c r="I15" s="108"/>
      <c r="J15" s="128"/>
    </row>
    <row r="16" spans="2:11" s="88" customFormat="1" ht="24.95" customHeight="1">
      <c r="B16" s="134">
        <v>6</v>
      </c>
      <c r="C16" s="415" t="s">
        <v>127</v>
      </c>
      <c r="D16" s="416"/>
      <c r="E16" s="417"/>
      <c r="F16" s="205">
        <v>2792033</v>
      </c>
      <c r="G16" s="136">
        <v>3000786</v>
      </c>
      <c r="J16" s="128"/>
    </row>
    <row r="17" spans="2:11" s="88" customFormat="1" ht="24.95" customHeight="1">
      <c r="B17" s="134">
        <v>7</v>
      </c>
      <c r="C17" s="415" t="s">
        <v>128</v>
      </c>
      <c r="D17" s="416"/>
      <c r="E17" s="417"/>
      <c r="F17" s="136">
        <v>12806428</v>
      </c>
      <c r="G17" s="136">
        <v>12634041</v>
      </c>
      <c r="J17" s="128"/>
    </row>
    <row r="18" spans="2:11" s="208" customFormat="1" ht="39.950000000000003" customHeight="1">
      <c r="B18" s="207">
        <v>8</v>
      </c>
      <c r="C18" s="412" t="s">
        <v>129</v>
      </c>
      <c r="D18" s="413"/>
      <c r="E18" s="414"/>
      <c r="F18" s="205">
        <v>35918419</v>
      </c>
      <c r="G18" s="205">
        <v>39268929</v>
      </c>
      <c r="J18" s="209"/>
    </row>
    <row r="19" spans="2:11" s="88" customFormat="1" ht="39.950000000000003" customHeight="1">
      <c r="B19" s="134">
        <v>9</v>
      </c>
      <c r="C19" s="401" t="s">
        <v>130</v>
      </c>
      <c r="D19" s="402"/>
      <c r="E19" s="403"/>
      <c r="F19" s="205">
        <v>4783788</v>
      </c>
      <c r="G19" s="139">
        <v>1884885</v>
      </c>
      <c r="H19" s="100"/>
      <c r="I19" s="100"/>
      <c r="J19" s="128"/>
    </row>
    <row r="20" spans="2:11" s="88" customFormat="1" ht="24.95" customHeight="1">
      <c r="B20" s="134">
        <v>10</v>
      </c>
      <c r="C20" s="415" t="s">
        <v>57</v>
      </c>
      <c r="D20" s="416"/>
      <c r="E20" s="417"/>
      <c r="F20" s="136"/>
      <c r="G20" s="136"/>
      <c r="J20" s="128"/>
    </row>
    <row r="21" spans="2:11" s="88" customFormat="1" ht="24.95" customHeight="1">
      <c r="B21" s="134">
        <v>11</v>
      </c>
      <c r="C21" s="415" t="s">
        <v>131</v>
      </c>
      <c r="D21" s="416"/>
      <c r="E21" s="417"/>
      <c r="F21" s="136"/>
      <c r="G21" s="136"/>
      <c r="J21" s="128"/>
    </row>
    <row r="22" spans="2:11" s="88" customFormat="1" ht="24.95" customHeight="1">
      <c r="B22" s="134">
        <v>12</v>
      </c>
      <c r="C22" s="415" t="s">
        <v>58</v>
      </c>
      <c r="D22" s="416"/>
      <c r="E22" s="417"/>
      <c r="F22" s="136"/>
      <c r="G22" s="136"/>
      <c r="J22" s="128"/>
    </row>
    <row r="23" spans="2:11" s="88" customFormat="1" ht="24.95" customHeight="1">
      <c r="B23" s="134"/>
      <c r="C23" s="140">
        <v>121</v>
      </c>
      <c r="D23" s="418" t="s">
        <v>59</v>
      </c>
      <c r="E23" s="419"/>
      <c r="F23" s="141">
        <v>4006311</v>
      </c>
      <c r="G23" s="141">
        <v>1054292</v>
      </c>
      <c r="H23" s="108"/>
      <c r="I23" s="108"/>
      <c r="J23" s="128"/>
    </row>
    <row r="24" spans="2:11" s="88" customFormat="1" ht="24.95" customHeight="1">
      <c r="B24" s="134"/>
      <c r="C24" s="135">
        <v>122</v>
      </c>
      <c r="D24" s="418" t="s">
        <v>132</v>
      </c>
      <c r="E24" s="419"/>
      <c r="F24" s="141">
        <v>176854</v>
      </c>
      <c r="G24" s="141">
        <v>208568</v>
      </c>
      <c r="H24" s="108"/>
      <c r="I24" s="108"/>
      <c r="J24" s="128"/>
    </row>
    <row r="25" spans="2:11" s="88" customFormat="1" ht="24.95" customHeight="1">
      <c r="B25" s="134"/>
      <c r="C25" s="135">
        <v>123</v>
      </c>
      <c r="D25" s="418" t="s">
        <v>60</v>
      </c>
      <c r="E25" s="419"/>
      <c r="F25" s="141"/>
      <c r="G25" s="141"/>
      <c r="H25" s="108"/>
      <c r="I25" s="108"/>
      <c r="J25" s="128"/>
    </row>
    <row r="26" spans="2:11" s="88" customFormat="1" ht="24.95" customHeight="1">
      <c r="B26" s="134"/>
      <c r="C26" s="135">
        <v>124</v>
      </c>
      <c r="D26" s="418" t="s">
        <v>61</v>
      </c>
      <c r="E26" s="419"/>
      <c r="F26" s="141">
        <v>112832</v>
      </c>
      <c r="G26" s="141">
        <v>212000</v>
      </c>
      <c r="H26" s="108"/>
      <c r="I26" s="108"/>
      <c r="J26" s="128"/>
      <c r="K26" s="142"/>
    </row>
    <row r="27" spans="2:11" s="88" customFormat="1" ht="31.5" customHeight="1">
      <c r="B27" s="134">
        <v>13</v>
      </c>
      <c r="C27" s="401" t="s">
        <v>62</v>
      </c>
      <c r="D27" s="402"/>
      <c r="E27" s="403"/>
      <c r="F27" s="205">
        <v>4295997</v>
      </c>
      <c r="G27" s="139">
        <v>1474860</v>
      </c>
      <c r="H27" s="100"/>
      <c r="I27" s="100"/>
      <c r="J27" s="128"/>
    </row>
    <row r="28" spans="2:11" s="88" customFormat="1" ht="30" customHeight="1">
      <c r="B28" s="134">
        <v>14</v>
      </c>
      <c r="C28" s="401" t="s">
        <v>266</v>
      </c>
      <c r="D28" s="402"/>
      <c r="E28" s="403"/>
      <c r="F28" s="205">
        <v>-487791</v>
      </c>
      <c r="G28" s="139">
        <v>-410025</v>
      </c>
      <c r="H28" s="100"/>
      <c r="I28" s="100"/>
      <c r="J28" s="128"/>
    </row>
    <row r="29" spans="2:11" s="88" customFormat="1" ht="24.95" customHeight="1">
      <c r="B29" s="134">
        <v>15</v>
      </c>
      <c r="C29" s="415" t="s">
        <v>63</v>
      </c>
      <c r="D29" s="416"/>
      <c r="E29" s="417"/>
      <c r="F29" s="136"/>
      <c r="G29" s="136"/>
      <c r="J29" s="128"/>
    </row>
    <row r="30" spans="2:11" s="88" customFormat="1" ht="39.950000000000003" customHeight="1">
      <c r="B30" s="134">
        <v>16</v>
      </c>
      <c r="C30" s="401" t="s">
        <v>134</v>
      </c>
      <c r="D30" s="402"/>
      <c r="E30" s="403"/>
      <c r="F30" s="139"/>
      <c r="G30" s="139"/>
      <c r="H30" s="100"/>
      <c r="I30" s="100"/>
      <c r="J30" s="128"/>
    </row>
    <row r="31" spans="2:11" s="88" customFormat="1" ht="24.95" customHeight="1">
      <c r="B31" s="134">
        <v>17</v>
      </c>
      <c r="C31" s="415" t="s">
        <v>133</v>
      </c>
      <c r="D31" s="416"/>
      <c r="E31" s="417"/>
      <c r="F31" s="136"/>
      <c r="G31" s="136"/>
      <c r="J31" s="128"/>
    </row>
    <row r="32" spans="2:11" s="88" customFormat="1" ht="15.95" customHeight="1">
      <c r="B32" s="143"/>
      <c r="C32" s="143"/>
      <c r="D32" s="143"/>
      <c r="E32" s="144"/>
      <c r="F32" s="145"/>
      <c r="G32" s="145"/>
      <c r="J32" s="170"/>
    </row>
    <row r="33" spans="2:10" s="88" customFormat="1" ht="15.95" customHeight="1">
      <c r="B33" s="143"/>
      <c r="C33" s="143"/>
      <c r="D33" s="143"/>
      <c r="E33" s="144"/>
      <c r="F33" s="145"/>
      <c r="G33" s="145"/>
      <c r="J33" s="170"/>
    </row>
    <row r="34" spans="2:10" s="88" customFormat="1" ht="15.95" customHeight="1">
      <c r="B34" s="143"/>
      <c r="C34" s="143"/>
      <c r="D34" s="143"/>
      <c r="E34" s="144"/>
      <c r="F34" s="145"/>
      <c r="G34" s="145"/>
      <c r="J34" s="128"/>
    </row>
    <row r="35" spans="2:10" s="88" customFormat="1" ht="15.95" customHeight="1">
      <c r="B35" s="143"/>
      <c r="E35" s="144" t="s">
        <v>266</v>
      </c>
      <c r="F35" s="145"/>
      <c r="G35" s="144"/>
      <c r="J35" s="128"/>
    </row>
    <row r="36" spans="2:10" s="88" customFormat="1" ht="15.95" customHeight="1">
      <c r="B36" s="143"/>
      <c r="C36" s="143"/>
      <c r="E36" s="146" t="s">
        <v>194</v>
      </c>
      <c r="F36" s="145"/>
      <c r="G36" s="145"/>
      <c r="J36" s="128"/>
    </row>
    <row r="37" spans="2:10" s="88" customFormat="1" ht="15.95" customHeight="1">
      <c r="B37" s="143"/>
      <c r="C37" s="143"/>
      <c r="D37" s="143"/>
      <c r="E37" s="144" t="s">
        <v>195</v>
      </c>
      <c r="F37" s="145"/>
      <c r="G37" s="145"/>
      <c r="J37" s="128"/>
    </row>
    <row r="38" spans="2:10" s="88" customFormat="1" ht="15.95" customHeight="1">
      <c r="B38" s="143"/>
      <c r="C38" s="143"/>
      <c r="D38" s="143"/>
      <c r="E38" s="144" t="s">
        <v>196</v>
      </c>
      <c r="F38" s="145"/>
      <c r="G38" s="145"/>
      <c r="J38" s="128"/>
    </row>
    <row r="39" spans="2:10" s="88" customFormat="1" ht="15.95" customHeight="1">
      <c r="B39" s="143"/>
      <c r="C39" s="143"/>
      <c r="D39" s="143"/>
      <c r="E39" s="144" t="s">
        <v>134</v>
      </c>
      <c r="F39" s="145"/>
      <c r="G39" s="145"/>
      <c r="J39" s="128"/>
    </row>
    <row r="40" spans="2:10" s="88" customFormat="1" ht="15.95" customHeight="1">
      <c r="B40" s="143"/>
      <c r="C40" s="143"/>
      <c r="D40" s="143"/>
      <c r="E40" s="144"/>
      <c r="F40" s="145"/>
      <c r="G40" s="145"/>
      <c r="J40" s="128"/>
    </row>
    <row r="41" spans="2:10" s="88" customFormat="1" ht="15.95" customHeight="1">
      <c r="B41" s="143"/>
      <c r="C41" s="143"/>
      <c r="D41" s="143"/>
      <c r="E41" s="143"/>
      <c r="F41" s="145"/>
      <c r="G41" s="145"/>
      <c r="J41" s="128"/>
    </row>
    <row r="42" spans="2:10">
      <c r="B42" s="147"/>
      <c r="C42" s="147"/>
      <c r="D42" s="147"/>
      <c r="E42" s="63"/>
      <c r="F42" s="148"/>
      <c r="G42" s="148"/>
    </row>
  </sheetData>
  <mergeCells count="27">
    <mergeCell ref="C31:E31"/>
    <mergeCell ref="C30:E30"/>
    <mergeCell ref="C13:E13"/>
    <mergeCell ref="D14:E14"/>
    <mergeCell ref="D15:E15"/>
    <mergeCell ref="C16:E16"/>
    <mergeCell ref="C21:E21"/>
    <mergeCell ref="D26:E26"/>
    <mergeCell ref="C28:E28"/>
    <mergeCell ref="C29:E29"/>
    <mergeCell ref="C22:E22"/>
    <mergeCell ref="D23:E23"/>
    <mergeCell ref="D24:E24"/>
    <mergeCell ref="D25:E25"/>
    <mergeCell ref="C17:E17"/>
    <mergeCell ref="C20:E20"/>
    <mergeCell ref="B4:G4"/>
    <mergeCell ref="C27:E27"/>
    <mergeCell ref="C7:E8"/>
    <mergeCell ref="B7:B8"/>
    <mergeCell ref="C18:E18"/>
    <mergeCell ref="C19:E19"/>
    <mergeCell ref="C9:E9"/>
    <mergeCell ref="C10:E10"/>
    <mergeCell ref="C11:E11"/>
    <mergeCell ref="C12:E12"/>
    <mergeCell ref="B5:G5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B1:J44"/>
  <sheetViews>
    <sheetView topLeftCell="A28" workbookViewId="0">
      <selection activeCell="B2" sqref="B2"/>
    </sheetView>
  </sheetViews>
  <sheetFormatPr defaultRowHeight="12.75"/>
  <cols>
    <col min="1" max="1" width="2.5703125" style="45" customWidth="1"/>
    <col min="2" max="3" width="3.7109375" style="81" customWidth="1"/>
    <col min="4" max="4" width="3.5703125" style="81" customWidth="1"/>
    <col min="5" max="5" width="44.42578125" style="45" customWidth="1"/>
    <col min="6" max="7" width="15.42578125" style="82" customWidth="1"/>
    <col min="8" max="8" width="1.42578125" style="45" customWidth="1"/>
    <col min="9" max="16384" width="9.140625" style="45"/>
  </cols>
  <sheetData>
    <row r="1" spans="2:7" ht="15.75">
      <c r="B1" s="175" t="s">
        <v>519</v>
      </c>
    </row>
    <row r="2" spans="2:7" s="152" customFormat="1" ht="18">
      <c r="B2" s="175" t="s">
        <v>520</v>
      </c>
      <c r="C2" s="83"/>
      <c r="D2" s="84"/>
      <c r="E2" s="85"/>
      <c r="F2" s="86"/>
      <c r="G2" s="87" t="s">
        <v>231</v>
      </c>
    </row>
    <row r="3" spans="2:7" s="152" customFormat="1" ht="7.5" customHeight="1">
      <c r="B3" s="83"/>
      <c r="C3" s="83"/>
      <c r="D3" s="84"/>
      <c r="E3" s="85"/>
      <c r="F3" s="154"/>
      <c r="G3" s="155"/>
    </row>
    <row r="4" spans="2:7" s="152" customFormat="1" ht="8.25" customHeight="1">
      <c r="B4" s="83"/>
      <c r="C4" s="83"/>
      <c r="D4" s="84"/>
      <c r="E4" s="85"/>
      <c r="F4" s="156"/>
      <c r="G4" s="153"/>
    </row>
    <row r="5" spans="2:7" s="152" customFormat="1" ht="18" customHeight="1">
      <c r="B5" s="400" t="s">
        <v>271</v>
      </c>
      <c r="C5" s="400"/>
      <c r="D5" s="400"/>
      <c r="E5" s="400"/>
      <c r="F5" s="400"/>
      <c r="G5" s="400"/>
    </row>
    <row r="6" spans="2:7" ht="6.75" customHeight="1"/>
    <row r="7" spans="2:7" s="152" customFormat="1" ht="15.95" customHeight="1">
      <c r="B7" s="424" t="s">
        <v>2</v>
      </c>
      <c r="C7" s="404" t="s">
        <v>212</v>
      </c>
      <c r="D7" s="405"/>
      <c r="E7" s="406"/>
      <c r="F7" s="157" t="s">
        <v>137</v>
      </c>
      <c r="G7" s="157" t="s">
        <v>137</v>
      </c>
    </row>
    <row r="8" spans="2:7" s="152" customFormat="1" ht="15.95" customHeight="1">
      <c r="B8" s="425"/>
      <c r="C8" s="407"/>
      <c r="D8" s="408"/>
      <c r="E8" s="409"/>
      <c r="F8" s="158" t="s">
        <v>138</v>
      </c>
      <c r="G8" s="159" t="s">
        <v>198</v>
      </c>
    </row>
    <row r="9" spans="2:7" s="152" customFormat="1" ht="24.95" customHeight="1">
      <c r="B9" s="160"/>
      <c r="C9" s="151" t="s">
        <v>213</v>
      </c>
      <c r="D9" s="151"/>
      <c r="E9" s="151"/>
      <c r="F9" s="210"/>
      <c r="G9" s="161"/>
    </row>
    <row r="10" spans="2:7" s="152" customFormat="1" ht="20.100000000000001" customHeight="1">
      <c r="B10" s="160"/>
      <c r="C10" s="151"/>
      <c r="D10" s="215" t="s">
        <v>197</v>
      </c>
      <c r="E10" s="215"/>
      <c r="F10" s="210"/>
      <c r="G10" s="187"/>
    </row>
    <row r="11" spans="2:7" s="152" customFormat="1" ht="18.75" customHeight="1">
      <c r="B11" s="160"/>
      <c r="C11" s="151"/>
      <c r="D11" s="215" t="s">
        <v>214</v>
      </c>
      <c r="E11" s="215"/>
      <c r="F11" s="161"/>
      <c r="G11" s="187"/>
    </row>
    <row r="12" spans="2:7" s="152" customFormat="1" ht="18.75" customHeight="1">
      <c r="B12" s="160"/>
      <c r="C12" s="151"/>
      <c r="D12" s="151"/>
      <c r="E12" s="216" t="s">
        <v>215</v>
      </c>
      <c r="F12" s="210"/>
      <c r="G12" s="187"/>
    </row>
    <row r="13" spans="2:7" s="152" customFormat="1" ht="18.75" customHeight="1">
      <c r="B13" s="160"/>
      <c r="C13" s="151"/>
      <c r="D13" s="151"/>
      <c r="E13" s="216" t="s">
        <v>216</v>
      </c>
      <c r="F13" s="161"/>
      <c r="G13" s="187"/>
    </row>
    <row r="14" spans="2:7" s="152" customFormat="1" ht="18.75" customHeight="1">
      <c r="B14" s="160"/>
      <c r="C14" s="151"/>
      <c r="D14" s="151"/>
      <c r="E14" s="216" t="s">
        <v>217</v>
      </c>
      <c r="F14" s="161"/>
      <c r="G14" s="187"/>
    </row>
    <row r="15" spans="2:7" s="152" customFormat="1" ht="18.75" customHeight="1">
      <c r="B15" s="160"/>
      <c r="C15" s="151"/>
      <c r="D15" s="151"/>
      <c r="E15" s="216" t="s">
        <v>218</v>
      </c>
      <c r="F15" s="161"/>
      <c r="G15" s="187"/>
    </row>
    <row r="16" spans="2:7" s="164" customFormat="1" ht="18.75" customHeight="1">
      <c r="B16" s="422"/>
      <c r="C16" s="421"/>
      <c r="D16" s="215" t="s">
        <v>219</v>
      </c>
      <c r="E16" s="215"/>
      <c r="F16" s="426"/>
      <c r="G16" s="187"/>
    </row>
    <row r="17" spans="2:7" s="164" customFormat="1" ht="18.75" customHeight="1">
      <c r="B17" s="422"/>
      <c r="C17" s="421"/>
      <c r="D17" s="215" t="s">
        <v>220</v>
      </c>
      <c r="E17" s="215"/>
      <c r="F17" s="426"/>
      <c r="G17" s="187"/>
    </row>
    <row r="18" spans="2:7" s="152" customFormat="1" ht="18.75" customHeight="1">
      <c r="B18" s="160"/>
      <c r="C18" s="151"/>
      <c r="D18" s="215" t="s">
        <v>221</v>
      </c>
      <c r="E18" s="215"/>
      <c r="F18" s="210"/>
      <c r="G18" s="187"/>
    </row>
    <row r="19" spans="2:7" s="152" customFormat="1" ht="18.75" customHeight="1">
      <c r="B19" s="422"/>
      <c r="C19" s="421"/>
      <c r="D19" s="215" t="s">
        <v>222</v>
      </c>
      <c r="E19" s="215"/>
      <c r="F19" s="423"/>
      <c r="G19" s="187"/>
    </row>
    <row r="20" spans="2:7" s="152" customFormat="1" ht="18.75" customHeight="1">
      <c r="B20" s="422"/>
      <c r="C20" s="421"/>
      <c r="D20" s="215" t="s">
        <v>223</v>
      </c>
      <c r="E20" s="215"/>
      <c r="F20" s="423"/>
      <c r="G20" s="187"/>
    </row>
    <row r="21" spans="2:7" s="152" customFormat="1" ht="18.75" customHeight="1">
      <c r="B21" s="160"/>
      <c r="C21" s="151"/>
      <c r="D21" s="217" t="s">
        <v>224</v>
      </c>
      <c r="E21" s="215"/>
      <c r="F21" s="210"/>
      <c r="G21" s="187"/>
    </row>
    <row r="22" spans="2:7" s="152" customFormat="1" ht="18.75" customHeight="1">
      <c r="B22" s="160"/>
      <c r="C22" s="151"/>
      <c r="D22" s="215" t="s">
        <v>79</v>
      </c>
      <c r="E22" s="215"/>
      <c r="F22" s="161"/>
      <c r="G22" s="187"/>
    </row>
    <row r="23" spans="2:7" s="152" customFormat="1" ht="18.75" customHeight="1">
      <c r="B23" s="160"/>
      <c r="C23" s="151"/>
      <c r="D23" s="215" t="s">
        <v>80</v>
      </c>
      <c r="E23" s="215"/>
      <c r="F23" s="161"/>
      <c r="G23" s="187"/>
    </row>
    <row r="24" spans="2:7" s="152" customFormat="1" ht="18.75" customHeight="1">
      <c r="B24" s="160"/>
      <c r="C24" s="151"/>
      <c r="D24" s="218" t="s">
        <v>225</v>
      </c>
      <c r="E24" s="215"/>
      <c r="F24" s="161"/>
      <c r="G24" s="187"/>
    </row>
    <row r="25" spans="2:7" s="152" customFormat="1" ht="18.75" customHeight="1">
      <c r="B25" s="160"/>
      <c r="C25" s="151" t="s">
        <v>81</v>
      </c>
      <c r="D25" s="151"/>
      <c r="E25" s="215"/>
      <c r="F25" s="210"/>
      <c r="G25" s="187"/>
    </row>
    <row r="26" spans="2:7" s="152" customFormat="1" ht="18.75" customHeight="1">
      <c r="B26" s="160"/>
      <c r="C26" s="151"/>
      <c r="D26" s="215" t="s">
        <v>226</v>
      </c>
      <c r="E26" s="215"/>
      <c r="F26" s="161"/>
      <c r="G26" s="187"/>
    </row>
    <row r="27" spans="2:7" s="152" customFormat="1" ht="18.75" customHeight="1">
      <c r="B27" s="160"/>
      <c r="C27" s="151"/>
      <c r="D27" s="215" t="s">
        <v>82</v>
      </c>
      <c r="E27" s="215"/>
      <c r="F27" s="161"/>
      <c r="G27" s="187"/>
    </row>
    <row r="28" spans="2:7" s="152" customFormat="1" ht="18.75" customHeight="1">
      <c r="B28" s="160"/>
      <c r="C28" s="219"/>
      <c r="D28" s="215" t="s">
        <v>83</v>
      </c>
      <c r="E28" s="215"/>
      <c r="F28" s="161"/>
      <c r="G28" s="187"/>
    </row>
    <row r="29" spans="2:7" s="152" customFormat="1" ht="18.75" customHeight="1">
      <c r="B29" s="160"/>
      <c r="C29" s="160"/>
      <c r="D29" s="215" t="s">
        <v>84</v>
      </c>
      <c r="E29" s="215"/>
      <c r="F29" s="161"/>
      <c r="G29" s="187"/>
    </row>
    <row r="30" spans="2:7" s="152" customFormat="1" ht="18.75" customHeight="1">
      <c r="B30" s="160"/>
      <c r="C30" s="160"/>
      <c r="D30" s="215" t="s">
        <v>85</v>
      </c>
      <c r="E30" s="215"/>
      <c r="F30" s="161"/>
      <c r="G30" s="187"/>
    </row>
    <row r="31" spans="2:7" s="152" customFormat="1" ht="18.75" customHeight="1">
      <c r="B31" s="160"/>
      <c r="C31" s="160"/>
      <c r="D31" s="218" t="s">
        <v>86</v>
      </c>
      <c r="E31" s="215"/>
      <c r="F31" s="161"/>
      <c r="G31" s="187"/>
    </row>
    <row r="32" spans="2:7" s="152" customFormat="1" ht="18.75" customHeight="1">
      <c r="B32" s="160"/>
      <c r="C32" s="151" t="s">
        <v>87</v>
      </c>
      <c r="D32" s="160"/>
      <c r="E32" s="215"/>
      <c r="F32" s="161"/>
      <c r="G32" s="187"/>
    </row>
    <row r="33" spans="2:10" s="152" customFormat="1" ht="18.75" customHeight="1">
      <c r="B33" s="160"/>
      <c r="C33" s="160"/>
      <c r="D33" s="215" t="s">
        <v>94</v>
      </c>
      <c r="E33" s="215"/>
      <c r="F33" s="161"/>
      <c r="G33" s="187"/>
    </row>
    <row r="34" spans="2:10" s="152" customFormat="1" ht="18.75" customHeight="1">
      <c r="B34" s="160"/>
      <c r="C34" s="160"/>
      <c r="D34" s="215" t="s">
        <v>88</v>
      </c>
      <c r="E34" s="215"/>
      <c r="F34" s="161"/>
      <c r="G34" s="187"/>
    </row>
    <row r="35" spans="2:10" s="152" customFormat="1" ht="18.75" customHeight="1">
      <c r="B35" s="160"/>
      <c r="C35" s="160"/>
      <c r="D35" s="215" t="s">
        <v>89</v>
      </c>
      <c r="E35" s="215"/>
      <c r="F35" s="161"/>
      <c r="G35" s="187"/>
    </row>
    <row r="36" spans="2:10" s="152" customFormat="1" ht="18.75" customHeight="1">
      <c r="B36" s="160"/>
      <c r="C36" s="160"/>
      <c r="D36" s="215" t="s">
        <v>90</v>
      </c>
      <c r="E36" s="215"/>
      <c r="F36" s="161"/>
      <c r="G36" s="187"/>
    </row>
    <row r="37" spans="2:10" s="152" customFormat="1" ht="18.75" customHeight="1">
      <c r="B37" s="160"/>
      <c r="C37" s="160"/>
      <c r="D37" s="218" t="s">
        <v>227</v>
      </c>
      <c r="E37" s="215"/>
      <c r="F37" s="161"/>
      <c r="G37" s="187"/>
    </row>
    <row r="38" spans="2:10" ht="18.75" customHeight="1">
      <c r="B38" s="165"/>
      <c r="C38" s="151" t="s">
        <v>91</v>
      </c>
      <c r="D38" s="165"/>
      <c r="E38" s="220"/>
      <c r="F38" s="230"/>
      <c r="G38" s="187"/>
    </row>
    <row r="39" spans="2:10" ht="18.75" customHeight="1">
      <c r="B39" s="165"/>
      <c r="C39" s="151" t="s">
        <v>92</v>
      </c>
      <c r="D39" s="165"/>
      <c r="E39" s="220"/>
      <c r="F39" s="174"/>
      <c r="G39" s="187"/>
      <c r="J39" s="82"/>
    </row>
    <row r="40" spans="2:10" ht="18.75" customHeight="1">
      <c r="B40" s="165"/>
      <c r="C40" s="151" t="s">
        <v>93</v>
      </c>
      <c r="D40" s="165"/>
      <c r="E40" s="220"/>
      <c r="F40" s="174"/>
      <c r="G40" s="187"/>
    </row>
    <row r="41" spans="2:10" ht="18.75" customHeight="1"/>
    <row r="42" spans="2:10" ht="18.75" customHeight="1">
      <c r="G42" s="172"/>
    </row>
    <row r="43" spans="2:10" ht="18.75" customHeight="1"/>
    <row r="44" spans="2:10" ht="18.75" customHeight="1"/>
  </sheetData>
  <mergeCells count="9">
    <mergeCell ref="C19:C20"/>
    <mergeCell ref="B19:B20"/>
    <mergeCell ref="F19:F20"/>
    <mergeCell ref="B5:G5"/>
    <mergeCell ref="C7:E8"/>
    <mergeCell ref="B7:B8"/>
    <mergeCell ref="F16:F17"/>
    <mergeCell ref="B16:B17"/>
    <mergeCell ref="C16:C17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B1:J38"/>
  <sheetViews>
    <sheetView topLeftCell="A13" workbookViewId="0">
      <selection activeCell="O11" sqref="O11"/>
    </sheetView>
  </sheetViews>
  <sheetFormatPr defaultRowHeight="12.75"/>
  <cols>
    <col min="1" max="1" width="4" style="45" customWidth="1"/>
    <col min="2" max="2" width="3.7109375" style="81" customWidth="1"/>
    <col min="3" max="3" width="4.140625" style="45" customWidth="1"/>
    <col min="4" max="4" width="3.28515625" style="45" customWidth="1"/>
    <col min="5" max="5" width="49.140625" style="45" customWidth="1"/>
    <col min="6" max="6" width="14.5703125" style="82" customWidth="1"/>
    <col min="7" max="7" width="18.42578125" style="82" customWidth="1"/>
    <col min="8" max="8" width="1.42578125" style="45" customWidth="1"/>
    <col min="9" max="9" width="4.140625" style="45" customWidth="1"/>
    <col min="10" max="10" width="15.7109375" style="130" customWidth="1"/>
    <col min="11" max="16384" width="9.140625" style="45"/>
  </cols>
  <sheetData>
    <row r="1" spans="2:10" ht="15.75">
      <c r="B1" s="175" t="s">
        <v>519</v>
      </c>
    </row>
    <row r="2" spans="2:10" ht="15.75">
      <c r="B2" s="175" t="s">
        <v>520</v>
      </c>
    </row>
    <row r="3" spans="2:10" s="152" customFormat="1" ht="30" customHeight="1">
      <c r="B3" s="427" t="s">
        <v>272</v>
      </c>
      <c r="C3" s="427"/>
      <c r="D3" s="427"/>
      <c r="E3" s="427"/>
      <c r="F3" s="427"/>
      <c r="G3" s="427"/>
      <c r="J3" s="128"/>
    </row>
    <row r="4" spans="2:10" s="152" customFormat="1" ht="20.25" customHeight="1">
      <c r="B4" s="420" t="s">
        <v>244</v>
      </c>
      <c r="C4" s="420"/>
      <c r="D4" s="420"/>
      <c r="E4" s="420"/>
      <c r="F4" s="420"/>
      <c r="G4" s="420"/>
      <c r="H4" s="188"/>
      <c r="I4" s="188"/>
      <c r="J4" s="128"/>
    </row>
    <row r="5" spans="2:10" ht="20.25" customHeight="1">
      <c r="C5" s="221"/>
    </row>
    <row r="6" spans="2:10" s="152" customFormat="1" ht="20.25" customHeight="1">
      <c r="B6" s="424" t="s">
        <v>2</v>
      </c>
      <c r="C6" s="404" t="s">
        <v>136</v>
      </c>
      <c r="D6" s="405"/>
      <c r="E6" s="406"/>
      <c r="F6" s="131" t="s">
        <v>137</v>
      </c>
      <c r="G6" s="131" t="s">
        <v>137</v>
      </c>
      <c r="J6" s="128"/>
    </row>
    <row r="7" spans="2:10" s="152" customFormat="1" ht="20.25" customHeight="1">
      <c r="B7" s="425"/>
      <c r="C7" s="407"/>
      <c r="D7" s="408"/>
      <c r="E7" s="409"/>
      <c r="F7" s="132" t="s">
        <v>138</v>
      </c>
      <c r="G7" s="133" t="s">
        <v>198</v>
      </c>
      <c r="J7" s="128"/>
    </row>
    <row r="8" spans="2:10" s="152" customFormat="1" ht="24.95" customHeight="1">
      <c r="B8" s="160">
        <v>1</v>
      </c>
      <c r="C8" s="189" t="s">
        <v>55</v>
      </c>
      <c r="D8" s="190"/>
      <c r="E8" s="162"/>
      <c r="F8" s="212"/>
      <c r="G8" s="161"/>
      <c r="J8" s="128"/>
    </row>
    <row r="9" spans="2:10" s="152" customFormat="1" ht="24.95" customHeight="1">
      <c r="B9" s="160">
        <v>2</v>
      </c>
      <c r="C9" s="189" t="s">
        <v>245</v>
      </c>
      <c r="D9" s="190"/>
      <c r="E9" s="162"/>
      <c r="F9" s="161"/>
      <c r="G9" s="161"/>
      <c r="J9" s="128"/>
    </row>
    <row r="10" spans="2:10" s="152" customFormat="1" ht="40.5" customHeight="1">
      <c r="B10" s="160">
        <v>3</v>
      </c>
      <c r="C10" s="149" t="s">
        <v>246</v>
      </c>
      <c r="D10" s="150"/>
      <c r="E10" s="114"/>
      <c r="F10" s="210"/>
      <c r="G10" s="210"/>
      <c r="J10" s="128"/>
    </row>
    <row r="11" spans="2:10" s="152" customFormat="1" ht="24.95" customHeight="1">
      <c r="B11" s="160">
        <v>4</v>
      </c>
      <c r="C11" s="191" t="s">
        <v>247</v>
      </c>
      <c r="D11" s="192"/>
      <c r="E11" s="163"/>
      <c r="F11" s="161"/>
      <c r="G11" s="161"/>
      <c r="J11" s="128"/>
    </row>
    <row r="12" spans="2:10" s="152" customFormat="1" ht="24.95" customHeight="1">
      <c r="B12" s="160">
        <v>5</v>
      </c>
      <c r="C12" s="189" t="s">
        <v>248</v>
      </c>
      <c r="D12" s="190"/>
      <c r="E12" s="162"/>
      <c r="F12" s="161"/>
      <c r="G12" s="161"/>
      <c r="J12" s="128"/>
    </row>
    <row r="13" spans="2:10" s="152" customFormat="1" ht="24.95" customHeight="1">
      <c r="B13" s="160">
        <v>6</v>
      </c>
      <c r="C13" s="189" t="s">
        <v>249</v>
      </c>
      <c r="D13" s="193"/>
      <c r="E13" s="105"/>
      <c r="F13" s="161"/>
      <c r="G13" s="161"/>
      <c r="J13" s="128"/>
    </row>
    <row r="14" spans="2:10" s="152" customFormat="1" ht="24.95" customHeight="1">
      <c r="B14" s="160">
        <v>7</v>
      </c>
      <c r="C14" s="189" t="s">
        <v>250</v>
      </c>
      <c r="D14" s="190"/>
      <c r="E14" s="162"/>
      <c r="F14" s="161"/>
      <c r="G14" s="161"/>
      <c r="J14" s="128"/>
    </row>
    <row r="15" spans="2:10" s="152" customFormat="1" ht="24.95" customHeight="1">
      <c r="B15" s="160">
        <v>8</v>
      </c>
      <c r="C15" s="189" t="s">
        <v>251</v>
      </c>
      <c r="D15" s="190"/>
      <c r="E15" s="162"/>
      <c r="F15" s="161"/>
      <c r="G15" s="161"/>
      <c r="J15" s="128"/>
    </row>
    <row r="16" spans="2:10" s="152" customFormat="1" ht="24.95" customHeight="1">
      <c r="B16" s="160">
        <v>9</v>
      </c>
      <c r="C16" s="189" t="s">
        <v>131</v>
      </c>
      <c r="D16" s="190"/>
      <c r="E16" s="162"/>
      <c r="F16" s="161"/>
      <c r="G16" s="161"/>
      <c r="J16" s="128"/>
    </row>
    <row r="17" spans="2:10" s="152" customFormat="1" ht="24.95" customHeight="1">
      <c r="B17" s="160">
        <v>10</v>
      </c>
      <c r="C17" s="189" t="s">
        <v>57</v>
      </c>
      <c r="D17" s="190"/>
      <c r="E17" s="162"/>
      <c r="F17" s="161"/>
      <c r="G17" s="161"/>
      <c r="J17" s="128"/>
    </row>
    <row r="18" spans="2:10" s="152" customFormat="1" ht="24.95" customHeight="1">
      <c r="B18" s="160">
        <v>11</v>
      </c>
      <c r="C18" s="189" t="s">
        <v>252</v>
      </c>
      <c r="D18" s="190"/>
      <c r="E18" s="162"/>
      <c r="F18" s="161"/>
      <c r="G18" s="161"/>
      <c r="J18" s="128"/>
    </row>
    <row r="19" spans="2:10" s="152" customFormat="1" ht="24.95" customHeight="1">
      <c r="B19" s="160"/>
      <c r="C19" s="189">
        <v>111</v>
      </c>
      <c r="D19" s="418" t="s">
        <v>59</v>
      </c>
      <c r="E19" s="419"/>
      <c r="F19" s="153"/>
      <c r="G19" s="161"/>
      <c r="J19" s="128"/>
    </row>
    <row r="20" spans="2:10" s="152" customFormat="1" ht="24.95" customHeight="1">
      <c r="B20" s="160"/>
      <c r="C20" s="189">
        <v>112</v>
      </c>
      <c r="D20" s="418" t="s">
        <v>132</v>
      </c>
      <c r="E20" s="419"/>
      <c r="F20" s="161"/>
      <c r="G20" s="161"/>
      <c r="J20" s="128"/>
    </row>
    <row r="21" spans="2:10" s="152" customFormat="1" ht="24.95" customHeight="1">
      <c r="B21" s="160"/>
      <c r="C21" s="189">
        <v>113</v>
      </c>
      <c r="D21" s="418" t="s">
        <v>60</v>
      </c>
      <c r="E21" s="419"/>
      <c r="F21" s="161"/>
      <c r="G21" s="161"/>
      <c r="J21" s="128"/>
    </row>
    <row r="22" spans="2:10" s="152" customFormat="1" ht="24.95" customHeight="1">
      <c r="B22" s="160"/>
      <c r="C22" s="189">
        <v>114</v>
      </c>
      <c r="D22" s="418" t="s">
        <v>61</v>
      </c>
      <c r="E22" s="419"/>
      <c r="F22" s="161"/>
      <c r="G22" s="161"/>
      <c r="J22" s="128"/>
    </row>
    <row r="23" spans="2:10" s="152" customFormat="1" ht="39.950000000000003" customHeight="1">
      <c r="B23" s="160">
        <v>12</v>
      </c>
      <c r="C23" s="401" t="s">
        <v>62</v>
      </c>
      <c r="D23" s="402"/>
      <c r="E23" s="403"/>
      <c r="F23" s="210"/>
      <c r="G23" s="210"/>
      <c r="J23" s="128"/>
    </row>
    <row r="24" spans="2:10" s="152" customFormat="1" ht="39.950000000000003" customHeight="1">
      <c r="B24" s="160">
        <v>13</v>
      </c>
      <c r="C24" s="401" t="s">
        <v>265</v>
      </c>
      <c r="D24" s="402"/>
      <c r="E24" s="403"/>
      <c r="F24" s="213"/>
      <c r="G24" s="213"/>
      <c r="J24" s="128"/>
    </row>
    <row r="25" spans="2:10" s="152" customFormat="1" ht="24.95" customHeight="1">
      <c r="B25" s="160">
        <v>14</v>
      </c>
      <c r="C25" s="428" t="s">
        <v>63</v>
      </c>
      <c r="D25" s="429"/>
      <c r="E25" s="430"/>
      <c r="F25" s="161"/>
      <c r="G25" s="161"/>
      <c r="J25" s="128"/>
    </row>
    <row r="26" spans="2:10" s="152" customFormat="1" ht="39.950000000000003" customHeight="1">
      <c r="B26" s="160">
        <v>15</v>
      </c>
      <c r="C26" s="401" t="s">
        <v>253</v>
      </c>
      <c r="D26" s="402"/>
      <c r="E26" s="403"/>
      <c r="F26" s="214"/>
      <c r="G26" s="214"/>
      <c r="J26" s="128"/>
    </row>
    <row r="27" spans="2:10" s="152" customFormat="1" ht="24.95" customHeight="1">
      <c r="B27" s="160">
        <v>16</v>
      </c>
      <c r="C27" s="428" t="s">
        <v>133</v>
      </c>
      <c r="D27" s="429"/>
      <c r="E27" s="430"/>
      <c r="F27" s="161"/>
      <c r="G27" s="161"/>
      <c r="J27" s="128"/>
    </row>
    <row r="28" spans="2:10" s="152" customFormat="1" ht="15.95" customHeight="1">
      <c r="B28" s="194"/>
      <c r="C28" s="164"/>
      <c r="D28" s="164"/>
      <c r="E28" s="164"/>
      <c r="F28" s="201"/>
      <c r="G28" s="201"/>
      <c r="J28" s="128"/>
    </row>
    <row r="29" spans="2:10" s="152" customFormat="1" ht="15.95" customHeight="1">
      <c r="B29" s="194"/>
      <c r="C29" s="164"/>
      <c r="D29" s="164"/>
      <c r="E29" s="164"/>
      <c r="F29" s="201"/>
      <c r="G29" s="201"/>
      <c r="J29" s="128"/>
    </row>
    <row r="30" spans="2:10" s="152" customFormat="1" ht="15.95" customHeight="1">
      <c r="B30" s="194"/>
      <c r="C30" s="164"/>
      <c r="D30" s="164"/>
      <c r="E30" s="164"/>
      <c r="F30" s="201"/>
      <c r="G30" s="201"/>
      <c r="J30" s="128"/>
    </row>
    <row r="31" spans="2:10" s="152" customFormat="1" ht="15.95" customHeight="1">
      <c r="B31" s="194"/>
      <c r="C31" s="164"/>
      <c r="D31" s="164"/>
      <c r="E31" s="164"/>
      <c r="F31" s="201"/>
      <c r="G31" s="201"/>
      <c r="J31" s="128"/>
    </row>
    <row r="32" spans="2:10" s="152" customFormat="1" ht="15.95" customHeight="1">
      <c r="B32" s="194"/>
      <c r="C32" s="164"/>
      <c r="D32" s="164"/>
      <c r="E32" s="164"/>
      <c r="F32" s="201"/>
      <c r="G32" s="201"/>
      <c r="J32" s="128"/>
    </row>
    <row r="33" spans="2:10" s="152" customFormat="1" ht="15.95" customHeight="1">
      <c r="B33" s="194"/>
      <c r="C33" s="164"/>
      <c r="D33" s="164"/>
      <c r="E33" s="164"/>
      <c r="F33" s="201"/>
      <c r="G33" s="201"/>
      <c r="J33" s="128"/>
    </row>
    <row r="34" spans="2:10" s="152" customFormat="1" ht="15.95" customHeight="1">
      <c r="B34" s="194"/>
      <c r="C34" s="164"/>
      <c r="D34" s="164"/>
      <c r="E34" s="164"/>
      <c r="F34" s="201"/>
      <c r="G34" s="201"/>
      <c r="J34" s="128"/>
    </row>
    <row r="35" spans="2:10" s="152" customFormat="1" ht="15.95" customHeight="1">
      <c r="B35" s="194"/>
      <c r="C35" s="164"/>
      <c r="D35" s="164"/>
      <c r="E35" s="164"/>
      <c r="F35" s="201"/>
      <c r="G35" s="201"/>
      <c r="J35" s="128"/>
    </row>
    <row r="36" spans="2:10" s="152" customFormat="1" ht="15.95" customHeight="1">
      <c r="B36" s="194"/>
      <c r="C36" s="164"/>
      <c r="D36" s="164"/>
      <c r="E36" s="164"/>
      <c r="F36" s="201"/>
      <c r="G36" s="201"/>
      <c r="J36" s="128"/>
    </row>
    <row r="37" spans="2:10" s="152" customFormat="1" ht="15.95" customHeight="1">
      <c r="B37" s="194"/>
      <c r="C37" s="194"/>
      <c r="D37" s="194"/>
      <c r="E37" s="194"/>
      <c r="F37" s="201"/>
      <c r="G37" s="201"/>
      <c r="J37" s="128"/>
    </row>
    <row r="38" spans="2:10">
      <c r="B38" s="195"/>
      <c r="C38" s="196"/>
      <c r="D38" s="196"/>
      <c r="E38" s="196"/>
      <c r="F38" s="202"/>
      <c r="G38" s="202"/>
    </row>
  </sheetData>
  <mergeCells count="13">
    <mergeCell ref="D21:E21"/>
    <mergeCell ref="D22:E22"/>
    <mergeCell ref="C27:E27"/>
    <mergeCell ref="C23:E23"/>
    <mergeCell ref="C24:E24"/>
    <mergeCell ref="C25:E25"/>
    <mergeCell ref="C26:E26"/>
    <mergeCell ref="D19:E19"/>
    <mergeCell ref="D20:E20"/>
    <mergeCell ref="B3:G3"/>
    <mergeCell ref="B4:G4"/>
    <mergeCell ref="B6:B7"/>
    <mergeCell ref="C6:E7"/>
  </mergeCells>
  <phoneticPr fontId="5" type="noConversion"/>
  <printOptions horizontalCentered="1" verticalCentered="1"/>
  <pageMargins left="0.25" right="0.25" top="0.5" bottom="0.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B1:F38"/>
  <sheetViews>
    <sheetView topLeftCell="A22" workbookViewId="0">
      <selection activeCell="B1" sqref="B1:D2"/>
    </sheetView>
  </sheetViews>
  <sheetFormatPr defaultRowHeight="12.75"/>
  <cols>
    <col min="1" max="1" width="2.28515625" style="45" customWidth="1"/>
    <col min="2" max="2" width="3.7109375" style="81" customWidth="1"/>
    <col min="3" max="3" width="5.7109375" style="81" customWidth="1"/>
    <col min="4" max="4" width="53" style="81" customWidth="1"/>
    <col min="5" max="5" width="15.28515625" style="82" customWidth="1"/>
    <col min="6" max="6" width="13.7109375" style="82" customWidth="1"/>
    <col min="7" max="7" width="1.42578125" style="45" customWidth="1"/>
    <col min="8" max="16384" width="9.140625" style="45"/>
  </cols>
  <sheetData>
    <row r="1" spans="2:6" ht="15.75">
      <c r="B1" s="175" t="s">
        <v>519</v>
      </c>
    </row>
    <row r="2" spans="2:6" s="152" customFormat="1" ht="15.75">
      <c r="B2" s="175" t="s">
        <v>520</v>
      </c>
      <c r="C2" s="83"/>
      <c r="D2" s="83"/>
      <c r="E2" s="154"/>
      <c r="F2" s="154"/>
    </row>
    <row r="3" spans="2:6" s="152" customFormat="1" ht="15">
      <c r="B3" s="83"/>
      <c r="C3" s="83"/>
      <c r="D3" s="83"/>
      <c r="E3" s="154"/>
      <c r="F3" s="155"/>
    </row>
    <row r="4" spans="2:6" s="152" customFormat="1" ht="8.25" customHeight="1">
      <c r="B4" s="83"/>
      <c r="C4" s="83"/>
      <c r="D4" s="83"/>
      <c r="E4" s="156"/>
      <c r="F4" s="153"/>
    </row>
    <row r="5" spans="2:6" s="152" customFormat="1" ht="18" customHeight="1">
      <c r="B5" s="427" t="s">
        <v>273</v>
      </c>
      <c r="C5" s="427"/>
      <c r="D5" s="427"/>
      <c r="E5" s="427"/>
      <c r="F5" s="427"/>
    </row>
    <row r="6" spans="2:6" ht="28.5" customHeight="1">
      <c r="D6" s="222"/>
      <c r="E6" s="82" t="s">
        <v>254</v>
      </c>
    </row>
    <row r="7" spans="2:6" s="197" customFormat="1" ht="21" customHeight="1">
      <c r="B7" s="410" t="s">
        <v>2</v>
      </c>
      <c r="C7" s="404" t="s">
        <v>255</v>
      </c>
      <c r="D7" s="406"/>
      <c r="E7" s="198" t="s">
        <v>137</v>
      </c>
      <c r="F7" s="131" t="s">
        <v>137</v>
      </c>
    </row>
    <row r="8" spans="2:6" s="197" customFormat="1" ht="21" customHeight="1">
      <c r="B8" s="411"/>
      <c r="C8" s="407"/>
      <c r="D8" s="409"/>
      <c r="E8" s="133" t="s">
        <v>138</v>
      </c>
      <c r="F8" s="133" t="s">
        <v>198</v>
      </c>
    </row>
    <row r="9" spans="2:6" s="152" customFormat="1" ht="35.1" customHeight="1">
      <c r="B9" s="160"/>
      <c r="C9" s="401" t="s">
        <v>256</v>
      </c>
      <c r="D9" s="403"/>
      <c r="E9" s="161"/>
      <c r="F9" s="199"/>
    </row>
    <row r="10" spans="2:6" s="152" customFormat="1" ht="24.95" customHeight="1">
      <c r="B10" s="160"/>
      <c r="C10" s="200"/>
      <c r="D10" s="190" t="s">
        <v>257</v>
      </c>
      <c r="E10" s="161">
        <v>22261187</v>
      </c>
      <c r="F10" s="199">
        <v>41247125</v>
      </c>
    </row>
    <row r="11" spans="2:6" s="152" customFormat="1" ht="24.95" customHeight="1">
      <c r="B11" s="160"/>
      <c r="C11" s="200"/>
      <c r="D11" s="190" t="s">
        <v>258</v>
      </c>
      <c r="E11" s="161">
        <v>41126355</v>
      </c>
      <c r="F11" s="199">
        <v>42333948</v>
      </c>
    </row>
    <row r="12" spans="2:6" s="152" customFormat="1" ht="24.95" customHeight="1">
      <c r="B12" s="160"/>
      <c r="C12" s="200"/>
      <c r="D12" s="190" t="s">
        <v>259</v>
      </c>
      <c r="E12" s="161">
        <v>10288000</v>
      </c>
      <c r="F12" s="199">
        <v>612000</v>
      </c>
    </row>
    <row r="13" spans="2:6" s="152" customFormat="1" ht="24.95" customHeight="1">
      <c r="B13" s="160"/>
      <c r="C13" s="200"/>
      <c r="D13" s="190" t="s">
        <v>79</v>
      </c>
      <c r="E13" s="161"/>
      <c r="F13" s="199"/>
    </row>
    <row r="14" spans="2:6" s="152" customFormat="1" ht="24.95" customHeight="1">
      <c r="B14" s="160"/>
      <c r="C14" s="200"/>
      <c r="D14" s="190" t="s">
        <v>80</v>
      </c>
      <c r="E14" s="161"/>
      <c r="F14" s="199"/>
    </row>
    <row r="15" spans="2:6" s="152" customFormat="1" ht="24.95" customHeight="1">
      <c r="B15" s="160"/>
      <c r="C15" s="200"/>
      <c r="D15" s="193" t="s">
        <v>260</v>
      </c>
      <c r="E15" s="161"/>
      <c r="F15" s="199"/>
    </row>
    <row r="16" spans="2:6" s="152" customFormat="1" ht="35.1" customHeight="1">
      <c r="B16" s="160"/>
      <c r="C16" s="401" t="s">
        <v>81</v>
      </c>
      <c r="D16" s="403"/>
      <c r="E16" s="161"/>
      <c r="F16" s="199"/>
    </row>
    <row r="17" spans="2:6" s="152" customFormat="1" ht="24.95" customHeight="1">
      <c r="B17" s="160"/>
      <c r="C17" s="200"/>
      <c r="D17" s="190" t="s">
        <v>261</v>
      </c>
      <c r="E17" s="161"/>
      <c r="F17" s="199"/>
    </row>
    <row r="18" spans="2:6" s="152" customFormat="1" ht="24.95" customHeight="1">
      <c r="B18" s="160"/>
      <c r="C18" s="200"/>
      <c r="D18" s="190" t="s">
        <v>82</v>
      </c>
      <c r="E18" s="161"/>
      <c r="F18" s="199"/>
    </row>
    <row r="19" spans="2:6" s="152" customFormat="1" ht="24.95" customHeight="1">
      <c r="B19" s="160"/>
      <c r="C19" s="200"/>
      <c r="D19" s="190" t="s">
        <v>83</v>
      </c>
      <c r="E19" s="161"/>
      <c r="F19" s="199"/>
    </row>
    <row r="20" spans="2:6" s="152" customFormat="1" ht="24.95" customHeight="1">
      <c r="B20" s="160"/>
      <c r="C20" s="200"/>
      <c r="D20" s="190" t="s">
        <v>84</v>
      </c>
      <c r="E20" s="161">
        <v>112832</v>
      </c>
      <c r="F20" s="199">
        <v>420568</v>
      </c>
    </row>
    <row r="21" spans="2:6" s="152" customFormat="1" ht="24.95" customHeight="1">
      <c r="B21" s="160"/>
      <c r="C21" s="200"/>
      <c r="D21" s="190" t="s">
        <v>85</v>
      </c>
      <c r="E21" s="161"/>
      <c r="F21" s="199"/>
    </row>
    <row r="22" spans="2:6" s="152" customFormat="1" ht="24.95" customHeight="1">
      <c r="B22" s="160"/>
      <c r="C22" s="200"/>
      <c r="D22" s="193" t="s">
        <v>86</v>
      </c>
      <c r="E22" s="161"/>
      <c r="F22" s="199"/>
    </row>
    <row r="23" spans="2:6" s="152" customFormat="1" ht="35.1" customHeight="1">
      <c r="B23" s="160"/>
      <c r="C23" s="401" t="s">
        <v>87</v>
      </c>
      <c r="D23" s="403"/>
      <c r="E23" s="161"/>
      <c r="F23" s="199"/>
    </row>
    <row r="24" spans="2:6" s="152" customFormat="1" ht="24.95" customHeight="1">
      <c r="B24" s="160"/>
      <c r="C24" s="200"/>
      <c r="D24" s="190" t="s">
        <v>94</v>
      </c>
      <c r="E24" s="161"/>
      <c r="F24" s="199"/>
    </row>
    <row r="25" spans="2:6" s="152" customFormat="1" ht="24.95" customHeight="1">
      <c r="B25" s="160"/>
      <c r="C25" s="200"/>
      <c r="D25" s="190" t="s">
        <v>88</v>
      </c>
      <c r="E25" s="161"/>
      <c r="F25" s="199"/>
    </row>
    <row r="26" spans="2:6" s="152" customFormat="1" ht="24.95" customHeight="1">
      <c r="B26" s="160"/>
      <c r="C26" s="200"/>
      <c r="D26" s="190" t="s">
        <v>262</v>
      </c>
      <c r="E26" s="161"/>
      <c r="F26" s="199"/>
    </row>
    <row r="27" spans="2:6" s="152" customFormat="1" ht="24.95" customHeight="1">
      <c r="B27" s="160"/>
      <c r="C27" s="200"/>
      <c r="D27" s="190" t="s">
        <v>90</v>
      </c>
      <c r="E27" s="161"/>
      <c r="F27" s="199"/>
    </row>
    <row r="28" spans="2:6" s="152" customFormat="1" ht="24.95" customHeight="1">
      <c r="B28" s="160"/>
      <c r="C28" s="200"/>
      <c r="D28" s="193" t="s">
        <v>263</v>
      </c>
      <c r="E28" s="161"/>
      <c r="F28" s="199"/>
    </row>
    <row r="29" spans="2:6" s="152" customFormat="1" ht="35.1" customHeight="1">
      <c r="B29" s="160"/>
      <c r="C29" s="401" t="s">
        <v>91</v>
      </c>
      <c r="D29" s="403"/>
      <c r="E29" s="161">
        <v>-8464336</v>
      </c>
      <c r="F29" s="199">
        <v>54255</v>
      </c>
    </row>
    <row r="30" spans="2:6" s="152" customFormat="1" ht="35.1" customHeight="1">
      <c r="B30" s="160"/>
      <c r="C30" s="401" t="s">
        <v>92</v>
      </c>
      <c r="D30" s="403"/>
      <c r="E30" s="161">
        <v>14452773</v>
      </c>
      <c r="F30" s="199">
        <v>14507028</v>
      </c>
    </row>
    <row r="31" spans="2:6" s="152" customFormat="1" ht="35.1" customHeight="1">
      <c r="B31" s="160"/>
      <c r="C31" s="401" t="s">
        <v>93</v>
      </c>
      <c r="D31" s="403"/>
      <c r="E31" s="161">
        <v>5770169</v>
      </c>
      <c r="F31" s="199">
        <v>14452773</v>
      </c>
    </row>
    <row r="32" spans="2:6" s="152" customFormat="1" ht="15.95" customHeight="1">
      <c r="B32" s="194"/>
      <c r="C32" s="194"/>
      <c r="D32" s="194"/>
      <c r="E32" s="201"/>
      <c r="F32" s="201"/>
    </row>
    <row r="33" spans="2:6" s="152" customFormat="1" ht="15.95" customHeight="1">
      <c r="B33" s="194"/>
      <c r="C33" s="194"/>
      <c r="D33" s="194"/>
      <c r="E33" s="201"/>
      <c r="F33" s="201"/>
    </row>
    <row r="34" spans="2:6" s="152" customFormat="1" ht="15.95" customHeight="1">
      <c r="B34" s="194"/>
      <c r="C34" s="194"/>
      <c r="D34" s="194"/>
      <c r="E34" s="201"/>
      <c r="F34" s="201"/>
    </row>
    <row r="35" spans="2:6" s="152" customFormat="1" ht="15.95" customHeight="1">
      <c r="B35" s="194"/>
      <c r="C35" s="194"/>
      <c r="D35" s="194"/>
      <c r="E35" s="201"/>
      <c r="F35" s="201"/>
    </row>
    <row r="36" spans="2:6" s="152" customFormat="1" ht="15.95" customHeight="1">
      <c r="B36" s="194"/>
      <c r="C36" s="194"/>
      <c r="D36" s="194"/>
      <c r="E36" s="201"/>
      <c r="F36" s="201"/>
    </row>
    <row r="37" spans="2:6" s="152" customFormat="1" ht="15.95" customHeight="1">
      <c r="B37" s="194"/>
      <c r="C37" s="194"/>
      <c r="D37" s="194"/>
      <c r="E37" s="201"/>
      <c r="F37" s="201"/>
    </row>
    <row r="38" spans="2:6">
      <c r="B38" s="195"/>
      <c r="C38" s="195"/>
      <c r="D38" s="195"/>
      <c r="E38" s="202"/>
      <c r="F38" s="202"/>
    </row>
  </sheetData>
  <mergeCells count="9">
    <mergeCell ref="B5:F5"/>
    <mergeCell ref="B7:B8"/>
    <mergeCell ref="C7:D8"/>
    <mergeCell ref="C9:D9"/>
    <mergeCell ref="C31:D31"/>
    <mergeCell ref="C16:D16"/>
    <mergeCell ref="C23:D23"/>
    <mergeCell ref="C29:D29"/>
    <mergeCell ref="C30:D30"/>
  </mergeCells>
  <phoneticPr fontId="5" type="noConversion"/>
  <printOptions horizontalCentered="1" verticalCentered="1"/>
  <pageMargins left="0.25" right="0.25" top="0.25" bottom="0.25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H103"/>
  <sheetViews>
    <sheetView topLeftCell="A19" workbookViewId="0">
      <selection activeCell="C24" sqref="C24"/>
    </sheetView>
  </sheetViews>
  <sheetFormatPr defaultColWidth="17.7109375" defaultRowHeight="12.75"/>
  <cols>
    <col min="1" max="1" width="2.85546875" customWidth="1"/>
    <col min="2" max="2" width="32.140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1" spans="1:8" ht="15.75">
      <c r="B1" s="175" t="s">
        <v>519</v>
      </c>
    </row>
    <row r="2" spans="1:8" ht="15.75">
      <c r="B2" s="175" t="s">
        <v>520</v>
      </c>
      <c r="G2" s="86"/>
      <c r="H2" s="87" t="s">
        <v>231</v>
      </c>
    </row>
    <row r="3" spans="1:8" ht="6.75" customHeight="1"/>
    <row r="4" spans="1:8" ht="25.5" customHeight="1">
      <c r="A4" s="431" t="s">
        <v>274</v>
      </c>
      <c r="B4" s="431"/>
      <c r="C4" s="431"/>
      <c r="D4" s="431"/>
      <c r="E4" s="431"/>
      <c r="F4" s="431"/>
      <c r="G4" s="431"/>
      <c r="H4" s="431"/>
    </row>
    <row r="5" spans="1:8" ht="6.75" customHeight="1"/>
    <row r="6" spans="1:8" ht="12.75" customHeight="1">
      <c r="B6" s="13" t="s">
        <v>70</v>
      </c>
      <c r="G6" s="1"/>
    </row>
    <row r="7" spans="1:8" ht="6.75" customHeight="1" thickBot="1"/>
    <row r="8" spans="1:8" s="2" customFormat="1" ht="24.95" customHeight="1" thickTop="1">
      <c r="A8" s="432"/>
      <c r="B8" s="433"/>
      <c r="C8" s="15" t="s">
        <v>42</v>
      </c>
      <c r="D8" s="15" t="s">
        <v>43</v>
      </c>
      <c r="E8" s="16" t="s">
        <v>72</v>
      </c>
      <c r="F8" s="16" t="s">
        <v>71</v>
      </c>
      <c r="G8" s="15" t="s">
        <v>73</v>
      </c>
      <c r="H8" s="17" t="s">
        <v>66</v>
      </c>
    </row>
    <row r="9" spans="1:8" s="7" customFormat="1" ht="30" customHeight="1">
      <c r="A9" s="41" t="s">
        <v>3</v>
      </c>
      <c r="B9" s="42" t="s">
        <v>536</v>
      </c>
      <c r="C9" s="5">
        <v>32810000</v>
      </c>
      <c r="D9" s="5"/>
      <c r="E9" s="5"/>
      <c r="F9" s="5">
        <v>8622158</v>
      </c>
      <c r="G9" s="5">
        <v>-710827</v>
      </c>
      <c r="H9" s="6">
        <v>40721331</v>
      </c>
    </row>
    <row r="10" spans="1:8" s="7" customFormat="1" ht="20.100000000000001" customHeight="1">
      <c r="A10" s="3" t="s">
        <v>209</v>
      </c>
      <c r="B10" s="4" t="s">
        <v>67</v>
      </c>
      <c r="C10" s="5"/>
      <c r="D10" s="5"/>
      <c r="E10" s="5"/>
      <c r="F10" s="5"/>
      <c r="G10" s="5"/>
      <c r="H10" s="6"/>
    </row>
    <row r="11" spans="1:8" s="7" customFormat="1" ht="20.100000000000001" customHeight="1">
      <c r="A11" s="41" t="s">
        <v>210</v>
      </c>
      <c r="B11" s="42" t="s">
        <v>65</v>
      </c>
      <c r="C11" s="5"/>
      <c r="D11" s="5"/>
      <c r="E11" s="5"/>
      <c r="F11" s="5"/>
      <c r="G11" s="5"/>
      <c r="H11" s="6"/>
    </row>
    <row r="12" spans="1:8" s="7" customFormat="1" ht="20.100000000000001" customHeight="1">
      <c r="A12" s="10">
        <v>1</v>
      </c>
      <c r="B12" s="8" t="s">
        <v>69</v>
      </c>
      <c r="C12" s="9"/>
      <c r="D12" s="9"/>
      <c r="E12" s="9"/>
      <c r="F12" s="9"/>
      <c r="G12" s="9"/>
      <c r="H12" s="6"/>
    </row>
    <row r="13" spans="1:8" s="7" customFormat="1" ht="20.100000000000001" customHeight="1">
      <c r="A13" s="10">
        <v>2</v>
      </c>
      <c r="B13" s="8" t="s">
        <v>68</v>
      </c>
      <c r="C13" s="9"/>
      <c r="D13" s="9"/>
      <c r="E13" s="9"/>
      <c r="F13" s="9"/>
      <c r="G13" s="9"/>
      <c r="H13" s="6"/>
    </row>
    <row r="14" spans="1:8" s="7" customFormat="1" ht="20.100000000000001" customHeight="1">
      <c r="A14" s="10">
        <v>3</v>
      </c>
      <c r="B14" s="8" t="s">
        <v>74</v>
      </c>
      <c r="C14" s="9"/>
      <c r="D14" s="9"/>
      <c r="E14" s="9"/>
      <c r="F14" s="9"/>
      <c r="G14" s="9"/>
      <c r="H14" s="6"/>
    </row>
    <row r="15" spans="1:8" s="7" customFormat="1" ht="20.100000000000001" customHeight="1">
      <c r="A15" s="10">
        <v>4</v>
      </c>
      <c r="B15" s="8" t="s">
        <v>75</v>
      </c>
      <c r="C15" s="9"/>
      <c r="D15" s="9"/>
      <c r="E15" s="9"/>
      <c r="F15" s="9"/>
      <c r="G15" s="9"/>
      <c r="H15" s="6"/>
    </row>
    <row r="16" spans="1:8" s="7" customFormat="1" ht="30" customHeight="1">
      <c r="A16" s="41" t="s">
        <v>4</v>
      </c>
      <c r="B16" s="42" t="s">
        <v>281</v>
      </c>
      <c r="C16" s="9">
        <v>32810000</v>
      </c>
      <c r="D16" s="9"/>
      <c r="E16" s="9"/>
      <c r="F16" s="9">
        <v>8622158</v>
      </c>
      <c r="G16" s="9">
        <v>-1120852</v>
      </c>
      <c r="H16" s="9">
        <v>40311306</v>
      </c>
    </row>
    <row r="17" spans="1:8" s="7" customFormat="1" ht="20.100000000000001" customHeight="1">
      <c r="A17" s="3">
        <v>1</v>
      </c>
      <c r="B17" s="8" t="s">
        <v>69</v>
      </c>
      <c r="C17" s="9"/>
      <c r="D17" s="9"/>
      <c r="E17" s="9"/>
      <c r="F17" s="9"/>
      <c r="G17" s="9">
        <v>-487791</v>
      </c>
      <c r="H17" s="6"/>
    </row>
    <row r="18" spans="1:8" s="7" customFormat="1" ht="20.100000000000001" customHeight="1">
      <c r="A18" s="3">
        <v>2</v>
      </c>
      <c r="B18" s="8" t="s">
        <v>68</v>
      </c>
      <c r="C18" s="9"/>
      <c r="D18" s="9"/>
      <c r="E18" s="9"/>
      <c r="F18" s="9"/>
      <c r="G18" s="9"/>
      <c r="H18" s="6"/>
    </row>
    <row r="19" spans="1:8" s="7" customFormat="1" ht="20.100000000000001" customHeight="1">
      <c r="A19" s="3">
        <v>3</v>
      </c>
      <c r="B19" s="8" t="s">
        <v>76</v>
      </c>
      <c r="C19" s="9"/>
      <c r="D19" s="9"/>
      <c r="E19" s="9"/>
      <c r="F19" s="9"/>
      <c r="G19" s="9"/>
      <c r="H19" s="6"/>
    </row>
    <row r="20" spans="1:8" s="7" customFormat="1" ht="20.100000000000001" customHeight="1">
      <c r="A20" s="3">
        <v>4</v>
      </c>
      <c r="B20" s="8" t="s">
        <v>211</v>
      </c>
      <c r="C20" s="9"/>
      <c r="D20" s="9"/>
      <c r="E20" s="9"/>
      <c r="F20" s="9"/>
      <c r="G20" s="9"/>
      <c r="H20" s="6"/>
    </row>
    <row r="21" spans="1:8" s="7" customFormat="1" ht="30" customHeight="1" thickBot="1">
      <c r="A21" s="43" t="s">
        <v>38</v>
      </c>
      <c r="B21" s="44" t="s">
        <v>281</v>
      </c>
      <c r="C21" s="11">
        <v>32810000</v>
      </c>
      <c r="D21" s="11"/>
      <c r="E21" s="11"/>
      <c r="F21" s="11">
        <v>8622158</v>
      </c>
      <c r="G21" s="11">
        <v>-1608643</v>
      </c>
      <c r="H21" s="12">
        <v>39823515</v>
      </c>
    </row>
    <row r="22" spans="1:8" ht="14.1" customHeight="1" thickTop="1"/>
    <row r="23" spans="1:8" ht="14.1" customHeight="1"/>
    <row r="24" spans="1:8" ht="14.1" customHeight="1"/>
    <row r="25" spans="1:8" ht="14.1" customHeight="1"/>
    <row r="26" spans="1:8" ht="14.1" customHeight="1"/>
    <row r="27" spans="1:8" ht="14.1" customHeight="1"/>
    <row r="28" spans="1:8" ht="14.1" customHeight="1"/>
    <row r="29" spans="1:8" ht="14.1" customHeight="1"/>
    <row r="30" spans="1:8" ht="14.1" customHeight="1"/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</sheetData>
  <mergeCells count="3">
    <mergeCell ref="A4:H4"/>
    <mergeCell ref="A8"/>
    <mergeCell ref="B8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G49"/>
  <sheetViews>
    <sheetView topLeftCell="A22" workbookViewId="0">
      <selection activeCell="K51" sqref="K51"/>
    </sheetView>
  </sheetViews>
  <sheetFormatPr defaultRowHeight="12.75"/>
  <cols>
    <col min="1" max="1" width="3.5703125" customWidth="1"/>
    <col min="2" max="2" width="26" customWidth="1"/>
    <col min="3" max="3" width="6.85546875" customWidth="1"/>
    <col min="4" max="4" width="11.5703125" customWidth="1"/>
    <col min="5" max="5" width="11" customWidth="1"/>
    <col min="6" max="6" width="12" customWidth="1"/>
    <col min="7" max="7" width="13.42578125" customWidth="1"/>
    <col min="8" max="8" width="6.28515625" customWidth="1"/>
    <col min="9" max="9" width="19.85546875" customWidth="1"/>
    <col min="10" max="10" width="6.5703125" customWidth="1"/>
    <col min="11" max="11" width="10" customWidth="1"/>
    <col min="14" max="14" width="10.5703125" customWidth="1"/>
    <col min="15" max="17" width="10.85546875" customWidth="1"/>
    <col min="18" max="18" width="11.28515625" customWidth="1"/>
    <col min="19" max="19" width="10.42578125" customWidth="1"/>
    <col min="21" max="21" width="7.28515625" customWidth="1"/>
    <col min="22" max="22" width="19" customWidth="1"/>
    <col min="28" max="28" width="10.42578125" customWidth="1"/>
    <col min="29" max="29" width="10.7109375" customWidth="1"/>
    <col min="30" max="30" width="10.42578125" customWidth="1"/>
    <col min="31" max="31" width="11.140625" customWidth="1"/>
    <col min="32" max="32" width="13.7109375" customWidth="1"/>
  </cols>
  <sheetData>
    <row r="1" spans="1:7" ht="15.75">
      <c r="B1" s="175" t="s">
        <v>519</v>
      </c>
    </row>
    <row r="2" spans="1:7" ht="15.75">
      <c r="B2" s="175" t="s">
        <v>520</v>
      </c>
    </row>
    <row r="3" spans="1:7" ht="13.5" customHeight="1">
      <c r="B3" s="434" t="s">
        <v>276</v>
      </c>
      <c r="C3" s="434"/>
      <c r="D3" s="434"/>
      <c r="E3" s="434"/>
      <c r="F3" s="434"/>
      <c r="G3" s="434"/>
    </row>
    <row r="5" spans="1:7" s="14" customFormat="1" ht="15" customHeight="1">
      <c r="A5" s="435" t="s">
        <v>2</v>
      </c>
      <c r="B5" s="437" t="s">
        <v>232</v>
      </c>
      <c r="C5" s="435" t="s">
        <v>235</v>
      </c>
      <c r="D5" s="177" t="s">
        <v>236</v>
      </c>
      <c r="E5" s="435" t="s">
        <v>237</v>
      </c>
      <c r="F5" s="435" t="s">
        <v>238</v>
      </c>
      <c r="G5" s="177" t="s">
        <v>236</v>
      </c>
    </row>
    <row r="6" spans="1:7" s="14" customFormat="1" ht="15" customHeight="1">
      <c r="A6" s="436"/>
      <c r="B6" s="438"/>
      <c r="C6" s="436"/>
      <c r="D6" s="231" t="s">
        <v>277</v>
      </c>
      <c r="E6" s="436"/>
      <c r="F6" s="436"/>
      <c r="G6" s="178" t="s">
        <v>275</v>
      </c>
    </row>
    <row r="7" spans="1:7">
      <c r="A7" s="179">
        <v>1</v>
      </c>
      <c r="B7" s="180" t="s">
        <v>239</v>
      </c>
      <c r="C7" s="179"/>
      <c r="D7" s="181">
        <v>2699830</v>
      </c>
      <c r="E7" s="181"/>
      <c r="F7" s="181"/>
      <c r="G7" s="181">
        <v>2537736</v>
      </c>
    </row>
    <row r="8" spans="1:7">
      <c r="A8" s="179">
        <v>2</v>
      </c>
      <c r="B8" s="180" t="s">
        <v>240</v>
      </c>
      <c r="C8" s="179"/>
      <c r="D8" s="181">
        <v>17179609</v>
      </c>
      <c r="E8" s="181"/>
      <c r="F8" s="181"/>
      <c r="G8" s="181">
        <v>14789670</v>
      </c>
    </row>
    <row r="9" spans="1:7">
      <c r="A9" s="179">
        <v>3</v>
      </c>
      <c r="B9" s="180" t="s">
        <v>241</v>
      </c>
      <c r="C9" s="179"/>
      <c r="D9" s="181">
        <v>240000</v>
      </c>
      <c r="E9" s="181"/>
      <c r="F9" s="181"/>
      <c r="G9" s="181">
        <v>0</v>
      </c>
    </row>
    <row r="10" spans="1:7">
      <c r="A10" s="179">
        <v>4</v>
      </c>
      <c r="B10" s="180" t="s">
        <v>268</v>
      </c>
      <c r="C10" s="179"/>
      <c r="D10" s="181">
        <v>184000</v>
      </c>
      <c r="E10" s="181"/>
      <c r="F10" s="181"/>
      <c r="G10" s="181">
        <v>184000</v>
      </c>
    </row>
    <row r="11" spans="1:7">
      <c r="A11" s="179">
        <v>5</v>
      </c>
      <c r="B11" s="180" t="s">
        <v>24</v>
      </c>
      <c r="C11" s="179"/>
      <c r="D11" s="181">
        <v>5877520</v>
      </c>
      <c r="E11" s="181"/>
      <c r="F11" s="181"/>
      <c r="G11" s="181">
        <v>5877520</v>
      </c>
    </row>
    <row r="12" spans="1:7">
      <c r="A12" s="179">
        <v>1</v>
      </c>
      <c r="B12" s="180"/>
      <c r="C12" s="179"/>
      <c r="D12" s="181"/>
      <c r="E12" s="181"/>
      <c r="F12" s="181"/>
      <c r="G12" s="181"/>
    </row>
    <row r="13" spans="1:7">
      <c r="A13" s="179">
        <v>2</v>
      </c>
      <c r="B13" s="180"/>
      <c r="C13" s="179"/>
      <c r="D13" s="181"/>
      <c r="E13" s="181"/>
      <c r="F13" s="181"/>
      <c r="G13" s="181"/>
    </row>
    <row r="14" spans="1:7">
      <c r="A14" s="179">
        <v>3</v>
      </c>
      <c r="B14" s="180"/>
      <c r="C14" s="179"/>
      <c r="D14" s="181"/>
      <c r="E14" s="181"/>
      <c r="F14" s="181"/>
      <c r="G14" s="181"/>
    </row>
    <row r="15" spans="1:7">
      <c r="A15" s="179">
        <v>4</v>
      </c>
      <c r="B15" s="180"/>
      <c r="C15" s="179"/>
      <c r="D15" s="181"/>
      <c r="E15" s="181"/>
      <c r="F15" s="181"/>
      <c r="G15" s="181"/>
    </row>
    <row r="16" spans="1:7" s="186" customFormat="1" ht="18" customHeight="1">
      <c r="A16" s="182"/>
      <c r="B16" s="183" t="s">
        <v>242</v>
      </c>
      <c r="C16" s="184"/>
      <c r="D16" s="185">
        <f>SUM(D7:D15)</f>
        <v>26180959</v>
      </c>
      <c r="E16" s="185"/>
      <c r="F16" s="185"/>
      <c r="G16" s="185">
        <f>SUM(G7:G15)</f>
        <v>23388926</v>
      </c>
    </row>
    <row r="19" spans="1:7" ht="15">
      <c r="B19" s="439" t="s">
        <v>278</v>
      </c>
      <c r="C19" s="439"/>
      <c r="D19" s="439"/>
      <c r="E19" s="439"/>
      <c r="F19" s="439"/>
      <c r="G19" s="439"/>
    </row>
    <row r="21" spans="1:7">
      <c r="A21" s="435" t="s">
        <v>2</v>
      </c>
      <c r="B21" s="437" t="s">
        <v>232</v>
      </c>
      <c r="C21" s="435" t="s">
        <v>235</v>
      </c>
      <c r="D21" s="177" t="s">
        <v>236</v>
      </c>
      <c r="E21" s="435" t="s">
        <v>237</v>
      </c>
      <c r="F21" s="435" t="s">
        <v>238</v>
      </c>
      <c r="G21" s="177" t="s">
        <v>236</v>
      </c>
    </row>
    <row r="22" spans="1:7">
      <c r="A22" s="436"/>
      <c r="B22" s="438"/>
      <c r="C22" s="436"/>
      <c r="D22" s="231" t="s">
        <v>277</v>
      </c>
      <c r="E22" s="436"/>
      <c r="F22" s="436"/>
      <c r="G22" s="178" t="s">
        <v>275</v>
      </c>
    </row>
    <row r="23" spans="1:7">
      <c r="A23" s="179">
        <v>1</v>
      </c>
      <c r="B23" s="180" t="s">
        <v>239</v>
      </c>
      <c r="C23" s="179"/>
      <c r="D23" s="181">
        <v>0</v>
      </c>
      <c r="E23" s="181">
        <v>0</v>
      </c>
      <c r="F23" s="181"/>
      <c r="G23" s="181">
        <f t="shared" ref="G23:G31" si="0">D23+E23-F23</f>
        <v>0</v>
      </c>
    </row>
    <row r="24" spans="1:7">
      <c r="A24" s="179">
        <v>2</v>
      </c>
      <c r="B24" s="180" t="s">
        <v>240</v>
      </c>
      <c r="C24" s="179"/>
      <c r="D24" s="181">
        <v>0</v>
      </c>
      <c r="E24" s="181">
        <v>0</v>
      </c>
      <c r="F24" s="181"/>
      <c r="G24" s="181">
        <f t="shared" si="0"/>
        <v>0</v>
      </c>
    </row>
    <row r="25" spans="1:7">
      <c r="A25" s="179">
        <v>3</v>
      </c>
      <c r="B25" s="180" t="s">
        <v>241</v>
      </c>
      <c r="C25" s="179"/>
      <c r="D25" s="181">
        <v>0</v>
      </c>
      <c r="E25" s="181">
        <v>0</v>
      </c>
      <c r="F25" s="181"/>
      <c r="G25" s="181">
        <f t="shared" si="0"/>
        <v>0</v>
      </c>
    </row>
    <row r="26" spans="1:7">
      <c r="A26" s="179">
        <v>4</v>
      </c>
      <c r="B26" s="180" t="s">
        <v>268</v>
      </c>
      <c r="C26" s="179"/>
      <c r="D26" s="181">
        <v>0</v>
      </c>
      <c r="E26" s="181">
        <v>0</v>
      </c>
      <c r="F26" s="181"/>
      <c r="G26" s="181">
        <f t="shared" si="0"/>
        <v>0</v>
      </c>
    </row>
    <row r="27" spans="1:7">
      <c r="A27" s="179">
        <v>5</v>
      </c>
      <c r="B27" s="180"/>
      <c r="C27" s="179"/>
      <c r="D27" s="181"/>
      <c r="E27" s="181"/>
      <c r="F27" s="181"/>
      <c r="G27" s="181">
        <f t="shared" si="0"/>
        <v>0</v>
      </c>
    </row>
    <row r="28" spans="1:7">
      <c r="A28" s="179">
        <v>1</v>
      </c>
      <c r="B28" s="180"/>
      <c r="C28" s="179"/>
      <c r="D28" s="181"/>
      <c r="E28" s="181"/>
      <c r="F28" s="181"/>
      <c r="G28" s="181">
        <f t="shared" si="0"/>
        <v>0</v>
      </c>
    </row>
    <row r="29" spans="1:7">
      <c r="A29" s="179">
        <v>2</v>
      </c>
      <c r="B29" s="180"/>
      <c r="C29" s="179"/>
      <c r="D29" s="181"/>
      <c r="E29" s="181"/>
      <c r="F29" s="181"/>
      <c r="G29" s="181">
        <f t="shared" si="0"/>
        <v>0</v>
      </c>
    </row>
    <row r="30" spans="1:7">
      <c r="A30" s="179">
        <v>3</v>
      </c>
      <c r="B30" s="180"/>
      <c r="C30" s="179"/>
      <c r="D30" s="181"/>
      <c r="E30" s="181"/>
      <c r="F30" s="181"/>
      <c r="G30" s="181">
        <f t="shared" si="0"/>
        <v>0</v>
      </c>
    </row>
    <row r="31" spans="1:7">
      <c r="A31" s="179">
        <v>4</v>
      </c>
      <c r="B31" s="180"/>
      <c r="C31" s="179"/>
      <c r="D31" s="181"/>
      <c r="E31" s="181"/>
      <c r="F31" s="181"/>
      <c r="G31" s="181">
        <f t="shared" si="0"/>
        <v>0</v>
      </c>
    </row>
    <row r="32" spans="1:7" ht="18" customHeight="1">
      <c r="A32" s="182"/>
      <c r="B32" s="183" t="s">
        <v>242</v>
      </c>
      <c r="C32" s="184"/>
      <c r="D32" s="185">
        <f>SUM(D23:D31)</f>
        <v>0</v>
      </c>
      <c r="E32" s="185">
        <f>SUM(E23:E31)</f>
        <v>0</v>
      </c>
      <c r="F32" s="185">
        <f>SUM(F23:F31)</f>
        <v>0</v>
      </c>
      <c r="G32" s="185">
        <f>SUM(G23:G31)</f>
        <v>0</v>
      </c>
    </row>
    <row r="34" spans="1:7" ht="15">
      <c r="B34" s="439" t="s">
        <v>279</v>
      </c>
      <c r="C34" s="439"/>
      <c r="D34" s="439"/>
      <c r="E34" s="439"/>
      <c r="F34" s="439"/>
      <c r="G34" s="439"/>
    </row>
    <row r="36" spans="1:7">
      <c r="A36" s="435" t="s">
        <v>2</v>
      </c>
      <c r="B36" s="437" t="s">
        <v>232</v>
      </c>
      <c r="C36" s="435" t="s">
        <v>235</v>
      </c>
      <c r="D36" s="177" t="s">
        <v>236</v>
      </c>
      <c r="E36" s="435" t="s">
        <v>237</v>
      </c>
      <c r="F36" s="435" t="s">
        <v>238</v>
      </c>
      <c r="G36" s="177" t="s">
        <v>236</v>
      </c>
    </row>
    <row r="37" spans="1:7">
      <c r="A37" s="436"/>
      <c r="B37" s="438"/>
      <c r="C37" s="436"/>
      <c r="D37" s="231" t="s">
        <v>277</v>
      </c>
      <c r="E37" s="436"/>
      <c r="F37" s="436"/>
      <c r="G37" s="178" t="s">
        <v>275</v>
      </c>
    </row>
    <row r="38" spans="1:7">
      <c r="A38" s="179">
        <v>1</v>
      </c>
      <c r="B38" s="180" t="s">
        <v>239</v>
      </c>
      <c r="C38" s="179"/>
      <c r="D38" s="181">
        <v>162094</v>
      </c>
      <c r="E38" s="181">
        <v>0</v>
      </c>
      <c r="F38" s="181">
        <f>E23</f>
        <v>0</v>
      </c>
      <c r="G38" s="181">
        <f t="shared" ref="G38:G46" si="1">D38+E38-F38</f>
        <v>162094</v>
      </c>
    </row>
    <row r="39" spans="1:7">
      <c r="A39" s="179">
        <v>2</v>
      </c>
      <c r="B39" s="180" t="s">
        <v>240</v>
      </c>
      <c r="C39" s="179"/>
      <c r="D39" s="181">
        <v>2838692</v>
      </c>
      <c r="E39" s="181">
        <f>E8</f>
        <v>0</v>
      </c>
      <c r="F39" s="181">
        <f>E24</f>
        <v>0</v>
      </c>
      <c r="G39" s="181">
        <v>2629909</v>
      </c>
    </row>
    <row r="40" spans="1:7">
      <c r="A40" s="179">
        <v>3</v>
      </c>
      <c r="B40" s="180" t="s">
        <v>241</v>
      </c>
      <c r="C40" s="179"/>
      <c r="D40" s="181">
        <v>0</v>
      </c>
      <c r="E40" s="181">
        <f>E9</f>
        <v>0</v>
      </c>
      <c r="F40" s="181">
        <f>E25</f>
        <v>0</v>
      </c>
      <c r="G40" s="181">
        <f t="shared" si="1"/>
        <v>0</v>
      </c>
    </row>
    <row r="41" spans="1:7">
      <c r="A41" s="179">
        <v>4</v>
      </c>
      <c r="B41" s="180" t="s">
        <v>268</v>
      </c>
      <c r="C41" s="179"/>
      <c r="D41" s="181">
        <v>0</v>
      </c>
      <c r="E41" s="181">
        <f>E10</f>
        <v>0</v>
      </c>
      <c r="F41" s="181">
        <f>E26</f>
        <v>0</v>
      </c>
      <c r="G41" s="181">
        <f t="shared" si="1"/>
        <v>0</v>
      </c>
    </row>
    <row r="42" spans="1:7">
      <c r="A42" s="179">
        <v>5</v>
      </c>
      <c r="B42" s="180"/>
      <c r="C42" s="179"/>
      <c r="D42" s="181"/>
      <c r="E42" s="181"/>
      <c r="F42" s="181"/>
      <c r="G42" s="181">
        <f t="shared" si="1"/>
        <v>0</v>
      </c>
    </row>
    <row r="43" spans="1:7">
      <c r="A43" s="179">
        <v>1</v>
      </c>
      <c r="B43" s="180"/>
      <c r="C43" s="179"/>
      <c r="D43" s="181"/>
      <c r="E43" s="181"/>
      <c r="F43" s="181"/>
      <c r="G43" s="181">
        <f t="shared" si="1"/>
        <v>0</v>
      </c>
    </row>
    <row r="44" spans="1:7">
      <c r="A44" s="179">
        <v>2</v>
      </c>
      <c r="B44" s="180"/>
      <c r="C44" s="179"/>
      <c r="D44" s="181"/>
      <c r="E44" s="181"/>
      <c r="F44" s="181"/>
      <c r="G44" s="181">
        <f t="shared" si="1"/>
        <v>0</v>
      </c>
    </row>
    <row r="45" spans="1:7">
      <c r="A45" s="179">
        <v>3</v>
      </c>
      <c r="B45" s="180"/>
      <c r="C45" s="179"/>
      <c r="D45" s="181"/>
      <c r="E45" s="181"/>
      <c r="F45" s="181"/>
      <c r="G45" s="181">
        <f t="shared" si="1"/>
        <v>0</v>
      </c>
    </row>
    <row r="46" spans="1:7">
      <c r="A46" s="179">
        <v>4</v>
      </c>
      <c r="B46" s="180"/>
      <c r="C46" s="179"/>
      <c r="D46" s="181"/>
      <c r="E46" s="181"/>
      <c r="F46" s="181"/>
      <c r="G46" s="181">
        <f t="shared" si="1"/>
        <v>0</v>
      </c>
    </row>
    <row r="47" spans="1:7" ht="21.75" customHeight="1">
      <c r="A47" s="182"/>
      <c r="B47" s="183" t="s">
        <v>242</v>
      </c>
      <c r="C47" s="184"/>
      <c r="D47" s="185">
        <f>SUM(D38:D46)</f>
        <v>3000786</v>
      </c>
      <c r="E47" s="185">
        <f>SUM(E38:E46)</f>
        <v>0</v>
      </c>
      <c r="F47" s="185">
        <f>SUM(F38:F46)</f>
        <v>0</v>
      </c>
      <c r="G47" s="185">
        <f>SUM(G38:G46)</f>
        <v>2792003</v>
      </c>
    </row>
    <row r="49" spans="6:6" ht="15.75">
      <c r="F49" s="176" t="s">
        <v>526</v>
      </c>
    </row>
  </sheetData>
  <mergeCells count="18">
    <mergeCell ref="B34:G34"/>
    <mergeCell ref="A36:A37"/>
    <mergeCell ref="B36:B37"/>
    <mergeCell ref="C36:C37"/>
    <mergeCell ref="E36:E37"/>
    <mergeCell ref="F36:F37"/>
    <mergeCell ref="B19:G19"/>
    <mergeCell ref="A21:A22"/>
    <mergeCell ref="B21:B22"/>
    <mergeCell ref="C21:C22"/>
    <mergeCell ref="E21:E22"/>
    <mergeCell ref="F21:F22"/>
    <mergeCell ref="B3:G3"/>
    <mergeCell ref="A5:A6"/>
    <mergeCell ref="B5:B6"/>
    <mergeCell ref="C5:C6"/>
    <mergeCell ref="E5:E6"/>
    <mergeCell ref="F5:F6"/>
  </mergeCells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Centro 08</vt:lpstr>
      <vt:lpstr>AKTIVET</vt:lpstr>
      <vt:lpstr>PASIVET</vt:lpstr>
      <vt:lpstr>REZULTATI</vt:lpstr>
      <vt:lpstr>FLUKSI M.I</vt:lpstr>
      <vt:lpstr>KLASIF SHP.</vt:lpstr>
      <vt:lpstr>FLUKSI M.D</vt:lpstr>
      <vt:lpstr>KAPITALI</vt:lpstr>
      <vt:lpstr>M.K V</vt:lpstr>
      <vt:lpstr>KOPERTINA</vt:lpstr>
      <vt:lpstr>Pasqy.1 &amp; 2</vt:lpstr>
      <vt:lpstr>Deklarat</vt:lpstr>
      <vt:lpstr>Pasqy.4</vt:lpstr>
      <vt:lpstr>Sqarime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2011-03-29T08:28:17Z</cp:lastPrinted>
  <dcterms:created xsi:type="dcterms:W3CDTF">2002-02-16T18:16:52Z</dcterms:created>
  <dcterms:modified xsi:type="dcterms:W3CDTF">2019-02-01T21:57:54Z</dcterms:modified>
</cp:coreProperties>
</file>