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6" i="17"/>
  <c r="B46"/>
  <c r="B21"/>
  <c r="D107" l="1"/>
  <c r="D109" s="1"/>
  <c r="B107"/>
  <c r="B109" s="1"/>
  <c r="D92"/>
  <c r="B92"/>
  <c r="D75"/>
  <c r="B75"/>
  <c r="D55"/>
  <c r="B55"/>
  <c r="D33"/>
  <c r="B33"/>
  <c r="D94" l="1"/>
  <c r="D111" s="1"/>
  <c r="D113" s="1"/>
  <c r="D57"/>
  <c r="B57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<sst xmlns="http://schemas.openxmlformats.org/spreadsheetml/2006/main" count="454" uniqueCount="301">
  <si>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</si>
  <si>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</si>
  <si>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</si>
  <si>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</si>
  <si>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</si>
  <si>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</si>
  <si>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</si>
  <si>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</si>
  <si>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</si>
  <si>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</si>
  <si>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</si>
  <si>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</si>
  <si>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</si>
  <si>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</si>
  <si>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</si>
  <si>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</si>
  <si>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</si>
  <si>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</si>
  <si>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</si>
  <si>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</si>
  <si>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</si>
  <si>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</si>
  <si>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</si>
  <si>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</si>
  <si>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</si>
  <si>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</si>
  <si>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</si>
  <si>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</si>
  <si>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</si>
  <si>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</si>
  <si>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</si>
  <si>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</si>
  <si>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</si>
  <si>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</si>
  <si>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</si>
  <si>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</si>
  <si>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</si>
  <si>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</si>
  <si>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</si>
  <si>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</si>
  <si>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</si>
  <si>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</si>
  <si>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</si>
  <si>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</si>
  <si>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</si>
  <si>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</si>
  <si>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</si>
  <si>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</si>
  <si>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</si>
  <si>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</si>
  <si>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</si>
  <si>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</si>
  <si>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</si>
  <si>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</si>
  <si>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</si>
  <si>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</si>
  <si>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</si>
  <si>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</si>
  <si>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</si>
  <si>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</si>
  <si>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</si>
  <si>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</si>
  <si>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</si>
  <si>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</si>
  <si>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</si>
  <si>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</si>
  <si>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</si>
  <si>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</si>
  <si>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</si>
  <si>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</si>
  <si>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</si>
  <si>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</si>
  <si>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</si>
  <si>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</si>
  <si>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</si>
  <si>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</si>
  <si>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</si>
  <si>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</si>
  <si>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</si>
  <si>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</si>
  <si>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</si>
  <si>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</si>
  <si>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</si>
  <si>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</si>
  <si>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</si>
  <si>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</si>
  <si>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</si>
  <si>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</si>
  <si>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</si>
  <si>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</si>
  <si>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</si>
  <si>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</si>
  <si>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</si>
  <si>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</si>
  <si>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</si>
  <si>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</si>
  <si>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</si>
  <si>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</si>
  <si>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</si>
  <si>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</si>
  <si>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</si>
  <si>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</si>
  <si>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</si>
  <si>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</si>
  <si>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</si>
  <si>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</si>
  <si>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</si>
  <si>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</si>
  <si>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</si>
  <si>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</si>
  <si>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</si>
  <si>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</si>
  <si>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</si>
  <si>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</si>
  <si>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</si>
  <si>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</si>
  <si>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</si>
  <si>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</si>
  <si>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</si>
  <si>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</si>
  <si>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</si>
  <si>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</si>
  <si>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</si>
  <si>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</si>
  <si>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</si>
  <si>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</si>
  <si>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</si>
  <si>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</si>
  <si>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</si>
  <si>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</si>
  <si>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</si>
  <si>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</si>
  <si>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</si>
  <si>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</si>
  <si>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</si>
  <si>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</si>
  <si>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</si>
  <si>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</si>
  <si>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</si>
  <si>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</si>
  <si>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</si>
  <si>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</si>
  <si>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</si>
  <si>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</si>
  <si>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</si>
  <si>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</si>
  <si>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</si>
  <si>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</si>
  <si>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</si>
  <si>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</si>
  <si>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</si>
  <si>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</si>
  <si>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</si>
  <si>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</si>
  <si>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</si>
  <si>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</si>
  <si>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</si>
  <si>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</si>
  <si>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</si>
  <si>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</si>
  <si>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</si>
  <si>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</si>
  <si>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</si>
  <si>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</si>
  <si>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</si>
  <si>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</si>
  <si>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</si>
  <si>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</si>
  <si>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</si>
  <si>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</si>
  <si>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</si>
  <si>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</si>
  <si>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</si>
  <si>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</si>
  <si>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</si>
  <si>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</si>
  <si>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</si>
  <si>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</si>
  <si>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</si>
  <si>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</si>
  <si>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</si>
  <si>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</si>
  <si>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</si>
  <si>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</si>
  <si>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</si>
  <si>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</si>
  <si>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</si>
  <si>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</si>
  <si>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</si>
  <si>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</si>
  <si>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</si>
  <si>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</si>
  <si>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</si>
  <si>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</si>
  <si>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</si>
  <si>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</si>
  <si>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</si>
  <si>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</si>
  <si>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</si>
  <si>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</si>
  <si>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</si>
  <si>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</si>
  <si>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</si>
  <si>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</si>
  <si>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</si>
  <si>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</si>
  <si>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</si>
  <si>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</si>
  <si>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</si>
  <si>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</si>
  <si>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</si>
  <si>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</si>
  <si>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</si>
  <si>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</si>
  <si>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</si>
  <si>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</si>
  <si>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</si>
  <si>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</si>
  <si>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</si>
  <si>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</si>
  <si>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</si>
  <si>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</si>
  <si>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</si>
  <si>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</si>
  <si>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</si>
  <si>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</si>
  <si>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</si>
  <si>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</si>
  <si>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</si>
  <si>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</si>
  <si>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</si>
  <si>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</si>
  <si>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</si>
  <si>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</si>
  <si>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</si>
  <si>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</si>
  <si>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</si>
  <si>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</si>
  <si>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</si>
  <si>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</si>
  <si>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</si>
  <si>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</si>
  <si>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</si>
  <si>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</si>
  <si>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</si>
  <si>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</si>
  <si>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</si>
  <si>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</si>
  <si>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</si>
  <si>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</si>
  <si>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</si>
  <si>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</si>
  <si>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</si>
  <si>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</si>
  <si>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</si>
  <si>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</si>
  <si>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</si>
  <si>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</si>
  <si>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</si>
  <si>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</si>
  <si>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</si>
  <si>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</si>
  <si>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</si>
  <si>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</si>
  <si>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</si>
  <si>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</si>
  <si>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</si>
  <si>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</si>
  <si>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</si>
  <si>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</si>
  <si>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</si>
  <si>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</si>
  <si>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</si>
  <si>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</si>
  <si>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</si>
  <si>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</si>
  <si>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</si>
  <si>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</si>
  <si>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</si>
  <si>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</si>
  <si>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</si>
  <si>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</si>
  <si>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</si>
  <si>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</si>
  <si>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</si>
  <si>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</si>
  <si>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</si>
  <si>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</si>
  <si>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</si>
  <si>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</si>
  <si>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</si>
  <si>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</si>
  <si>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</si>
  <si>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</si>
  <si>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</si>
  <si>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</si>
  <si>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AAGJM te mbajtura per shitje (pjese nderrimi)</t>
  </si>
  <si>
    <t>Provizione te tjera (per detyrime mjedisore)</t>
  </si>
  <si>
    <t>Administrimi i mbetjeve te Qarkut (KRWM) Sh.A</t>
  </si>
  <si>
    <t>K84227001O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</si>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</sst>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106" workbookViewId="0">
      <selection activeCell="A9" sqref="A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254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16214402</v>
      </c>
      <c r="C11" s="53"/>
      <c r="D11" s="65">
        <v>6767738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271</v>
      </c>
      <c r="B13" s="65"/>
      <c r="C13" s="53"/>
      <c r="D13" s="65"/>
      <c r="E13" s="41"/>
    </row>
    <row r="14" spans="1:5" ht="16.5" customHeight="1">
      <c r="A14" s="66" t="s">
        <v>272</v>
      </c>
      <c r="B14" s="65"/>
      <c r="C14" s="53"/>
      <c r="D14" s="65"/>
      <c r="E14" s="41"/>
    </row>
    <row r="15" spans="1:5">
      <c r="A15" s="66" t="s">
        <v>283</v>
      </c>
      <c r="B15" s="65"/>
      <c r="C15" s="53"/>
      <c r="D15" s="65"/>
      <c r="E15" s="41"/>
    </row>
    <row r="16" spans="1:5">
      <c r="A16" s="66" t="s">
        <v>273</v>
      </c>
      <c r="B16" s="65">
        <v>8583916</v>
      </c>
      <c r="C16" s="53"/>
      <c r="D16" s="65">
        <v>11196350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284</v>
      </c>
      <c r="B18" s="65">
        <v>2137617</v>
      </c>
      <c r="C18" s="53"/>
      <c r="D18" s="65"/>
      <c r="E18" s="41"/>
    </row>
    <row r="19" spans="1:5" ht="16.5" customHeight="1">
      <c r="A19" s="66" t="s">
        <v>274</v>
      </c>
      <c r="B19" s="65"/>
      <c r="C19" s="53"/>
      <c r="D19" s="65"/>
      <c r="E19" s="41"/>
    </row>
    <row r="20" spans="1:5" ht="16.5" customHeight="1">
      <c r="A20" s="66" t="s">
        <v>275</v>
      </c>
      <c r="B20" s="65"/>
      <c r="C20" s="53"/>
      <c r="D20" s="65"/>
      <c r="E20" s="41"/>
    </row>
    <row r="21" spans="1:5">
      <c r="A21" s="66" t="s">
        <v>193</v>
      </c>
      <c r="B21" s="65">
        <f>131218225+97876286</f>
        <v>229094511</v>
      </c>
      <c r="C21" s="53"/>
      <c r="D21" s="65">
        <v>245015364</v>
      </c>
      <c r="E21" s="41"/>
    </row>
    <row r="22" spans="1:5">
      <c r="A22" s="66" t="s">
        <v>276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2351395</v>
      </c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296</v>
      </c>
      <c r="B29" s="65">
        <v>7931817</v>
      </c>
      <c r="C29" s="53"/>
      <c r="D29" s="65">
        <v>7974682</v>
      </c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>
        <v>12225</v>
      </c>
      <c r="C31" s="53"/>
      <c r="D31" s="65">
        <v>1401799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266325883</v>
      </c>
      <c r="C33" s="58"/>
      <c r="D33" s="57">
        <f>SUM(D11:D32)</f>
        <v>272355933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277</v>
      </c>
      <c r="B37" s="65"/>
      <c r="C37" s="53"/>
      <c r="D37" s="65"/>
      <c r="E37" s="41"/>
    </row>
    <row r="38" spans="1:5">
      <c r="A38" s="66" t="s">
        <v>278</v>
      </c>
      <c r="B38" s="65"/>
      <c r="C38" s="53"/>
      <c r="D38" s="65"/>
      <c r="E38" s="41"/>
    </row>
    <row r="39" spans="1:5">
      <c r="A39" s="66" t="s">
        <v>279</v>
      </c>
      <c r="B39" s="65"/>
      <c r="C39" s="53"/>
      <c r="D39" s="65"/>
      <c r="E39" s="41"/>
    </row>
    <row r="40" spans="1:5">
      <c r="A40" s="66" t="s">
        <v>280</v>
      </c>
      <c r="B40" s="65"/>
      <c r="C40" s="53"/>
      <c r="D40" s="65"/>
      <c r="E40" s="41"/>
    </row>
    <row r="41" spans="1:5">
      <c r="A41" s="66" t="s">
        <v>281</v>
      </c>
      <c r="B41" s="65"/>
      <c r="C41" s="53"/>
      <c r="D41" s="65"/>
      <c r="E41" s="41"/>
    </row>
    <row r="42" spans="1:5">
      <c r="A42" s="66" t="s">
        <v>282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285</v>
      </c>
      <c r="B44" s="65">
        <v>507159592</v>
      </c>
      <c r="C44" s="53"/>
      <c r="D44" s="65"/>
      <c r="E44" s="41"/>
    </row>
    <row r="45" spans="1:5">
      <c r="A45" s="66" t="s">
        <v>286</v>
      </c>
      <c r="B45" s="65">
        <v>108298652</v>
      </c>
      <c r="C45" s="53"/>
      <c r="D45" s="65">
        <v>896009414</v>
      </c>
      <c r="E45" s="41"/>
    </row>
    <row r="46" spans="1:5">
      <c r="A46" s="66" t="s">
        <v>287</v>
      </c>
      <c r="B46" s="65">
        <f>172669359+817391+1224052+14209183+171582338+346676675</f>
        <v>707178998</v>
      </c>
      <c r="C46" s="53"/>
      <c r="D46" s="65">
        <f>4197181+149136+96213+15456541+214616541</f>
        <v>234515612</v>
      </c>
      <c r="E46" s="41"/>
    </row>
    <row r="47" spans="1:5">
      <c r="A47" s="66" t="s">
        <v>288</v>
      </c>
      <c r="B47" s="65"/>
      <c r="C47" s="53"/>
      <c r="D47" s="65"/>
      <c r="E47" s="41"/>
    </row>
    <row r="48" spans="1:5">
      <c r="A48" s="66" t="s">
        <v>289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>
        <v>2517714</v>
      </c>
      <c r="C50" s="53"/>
      <c r="D50" s="48"/>
      <c r="E50" s="41"/>
    </row>
    <row r="51" spans="1:5">
      <c r="A51" s="66" t="s">
        <v>290</v>
      </c>
      <c r="B51" s="65"/>
      <c r="C51" s="53"/>
      <c r="D51" s="65"/>
      <c r="E51" s="41"/>
    </row>
    <row r="52" spans="1:5">
      <c r="A52" s="66" t="s">
        <v>291</v>
      </c>
      <c r="B52" s="65"/>
      <c r="C52" s="53"/>
      <c r="D52" s="65"/>
      <c r="E52" s="41"/>
    </row>
    <row r="53" spans="1:5">
      <c r="A53" s="66" t="s">
        <v>292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1325154956</v>
      </c>
      <c r="C55" s="58"/>
      <c r="D55" s="57">
        <f>SUM(D37:D54)</f>
        <v>1130525026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1591480839</v>
      </c>
      <c r="C57" s="68"/>
      <c r="D57" s="67">
        <f>D55+D33</f>
        <v>1402880959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293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591935</v>
      </c>
      <c r="C65" s="53"/>
      <c r="D65" s="65">
        <v>494892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294</v>
      </c>
      <c r="B67" s="65"/>
      <c r="C67" s="53"/>
      <c r="D67" s="65"/>
      <c r="E67" s="41"/>
    </row>
    <row r="68" spans="1:5">
      <c r="A68" s="66" t="s">
        <v>295</v>
      </c>
      <c r="B68" s="65"/>
      <c r="C68" s="53"/>
      <c r="D68" s="65"/>
      <c r="E68" s="41"/>
    </row>
    <row r="69" spans="1:5">
      <c r="A69" s="66" t="s">
        <v>251</v>
      </c>
      <c r="B69" s="65">
        <v>983428</v>
      </c>
      <c r="C69" s="53"/>
      <c r="D69" s="65">
        <v>708280</v>
      </c>
      <c r="E69" s="41"/>
    </row>
    <row r="70" spans="1:5">
      <c r="A70" s="66" t="s">
        <v>266</v>
      </c>
      <c r="B70" s="65">
        <v>52350</v>
      </c>
      <c r="C70" s="53"/>
      <c r="D70" s="65">
        <v>43250</v>
      </c>
      <c r="E70" s="41"/>
    </row>
    <row r="71" spans="1:5">
      <c r="A71" s="66" t="s">
        <v>250</v>
      </c>
      <c r="B71" s="65">
        <v>0</v>
      </c>
      <c r="C71" s="53"/>
      <c r="D71" s="65">
        <v>45800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19428505</v>
      </c>
      <c r="C73" s="53"/>
      <c r="D73" s="65">
        <v>14069442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21056218</v>
      </c>
      <c r="C75" s="58"/>
      <c r="D75" s="57">
        <f>SUM(D62:D74)</f>
        <v>15361664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293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294</v>
      </c>
      <c r="B83" s="65"/>
      <c r="C83" s="53"/>
      <c r="D83" s="65"/>
      <c r="E83" s="41"/>
    </row>
    <row r="84" spans="1:5">
      <c r="A84" s="66" t="s">
        <v>295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1216659821</v>
      </c>
      <c r="C87" s="53"/>
      <c r="D87" s="65">
        <v>1383778995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297</v>
      </c>
      <c r="B90" s="65">
        <v>350024500</v>
      </c>
      <c r="C90" s="53"/>
      <c r="D90" s="65">
        <v>0</v>
      </c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1566684321</v>
      </c>
      <c r="C92" s="58"/>
      <c r="D92" s="57">
        <f>SUM(D78:D91)</f>
        <v>1383778995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1587740539</v>
      </c>
      <c r="C94" s="68"/>
      <c r="D94" s="69">
        <f>D75+D92</f>
        <v>1399140659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3740300</v>
      </c>
      <c r="C97" s="53"/>
      <c r="D97" s="65">
        <v>3740300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268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269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/>
      <c r="C106" s="53"/>
      <c r="D106" s="65"/>
      <c r="E106" s="41"/>
    </row>
    <row r="107" spans="1:5" ht="18" customHeight="1">
      <c r="A107" s="49" t="s">
        <v>248</v>
      </c>
      <c r="B107" s="61">
        <f>SUM(B97:B106)</f>
        <v>3740300</v>
      </c>
      <c r="C107" s="62"/>
      <c r="D107" s="61">
        <f>SUM(D97:D106)</f>
        <v>3740300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3740300</v>
      </c>
      <c r="C109" s="68"/>
      <c r="D109" s="69">
        <f>SUM(D107:D108)</f>
        <v>3740300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1591480839</v>
      </c>
      <c r="C111" s="68"/>
      <c r="D111" s="67">
        <f>D94+D109</f>
        <v>1402880959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270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2021-09-04T09:12:37Z</dcterms:modified>
</cp:coreProperties>
</file>