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1760" tabRatio="801"/>
  </bookViews>
  <sheets>
    <sheet name="3.1-CashFlow (indirekt)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37" i="22"/>
  <c r="E37"/>
  <c r="C49"/>
  <c r="E49"/>
  <c r="C64"/>
  <c r="E64"/>
  <c r="E66" l="1"/>
  <c r="E69" s="1"/>
  <c r="C66"/>
  <c r="C69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<sst xmlns="http://schemas.openxmlformats.org/spreadsheetml/2006/main" count="412" uniqueCount="267">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</sst>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37" fontId="178" fillId="0" borderId="0" xfId="0" applyNumberFormat="1" applyFont="1" applyFill="1"/>
    <xf numFmtId="37" fontId="178" fillId="0" borderId="0" xfId="0" applyNumberFormat="1" applyFont="1" applyFill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0" fontId="176" fillId="0" borderId="0" xfId="0" applyFont="1" applyBorder="1" applyAlignment="1">
      <alignment horizontal="left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topLeftCell="B39" workbookViewId="0">
      <selection activeCell="C69" sqref="C69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217</v>
      </c>
    </row>
    <row r="2" spans="2:5">
      <c r="B2" s="46" t="s">
        <v>214</v>
      </c>
    </row>
    <row r="3" spans="2:5">
      <c r="B3" s="46" t="s">
        <v>215</v>
      </c>
    </row>
    <row r="4" spans="2:5">
      <c r="B4" s="46" t="s">
        <v>216</v>
      </c>
    </row>
    <row r="5" spans="2:5">
      <c r="B5" s="45" t="s">
        <v>266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4"/>
      <c r="C7" s="36" t="s">
        <v>209</v>
      </c>
      <c r="D7" s="36"/>
      <c r="E7" s="36" t="s">
        <v>209</v>
      </c>
    </row>
    <row r="8" spans="2:5" ht="14.1" customHeight="1">
      <c r="B8" s="64"/>
      <c r="C8" s="36" t="s">
        <v>210</v>
      </c>
      <c r="D8" s="36"/>
      <c r="E8" s="36" t="s">
        <v>211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243</v>
      </c>
      <c r="C10" s="62"/>
      <c r="D10" s="63"/>
      <c r="E10" s="62"/>
    </row>
    <row r="11" spans="2:5" ht="14.1" customHeight="1">
      <c r="B11" s="38" t="s">
        <v>265</v>
      </c>
      <c r="C11" s="39">
        <v>-123143715</v>
      </c>
      <c r="D11" s="42"/>
      <c r="E11" s="39">
        <v>-124558064</v>
      </c>
    </row>
    <row r="12" spans="2:5" ht="14.1" customHeight="1">
      <c r="B12" s="61" t="s">
        <v>264</v>
      </c>
      <c r="C12" s="39"/>
      <c r="D12" s="42"/>
      <c r="E12" s="39"/>
    </row>
    <row r="13" spans="2:5" ht="11.25" customHeight="1">
      <c r="B13" s="59" t="s">
        <v>263</v>
      </c>
      <c r="C13" s="39"/>
      <c r="D13" s="42"/>
      <c r="E13" s="39"/>
    </row>
    <row r="14" spans="2:5" ht="14.1" customHeight="1">
      <c r="B14" s="59" t="s">
        <v>262</v>
      </c>
      <c r="C14" s="39"/>
      <c r="D14" s="42"/>
      <c r="E14" s="39"/>
    </row>
    <row r="15" spans="2:5">
      <c r="B15" s="60" t="s">
        <v>213</v>
      </c>
      <c r="C15" s="39">
        <v>118265706</v>
      </c>
      <c r="D15" s="42"/>
      <c r="E15" s="39">
        <v>97170768.450000003</v>
      </c>
    </row>
    <row r="16" spans="2:5">
      <c r="B16" s="59" t="s">
        <v>212</v>
      </c>
      <c r="C16" s="39">
        <v>28239759</v>
      </c>
      <c r="D16" s="42"/>
      <c r="E16" s="39">
        <v>26212612.449999999</v>
      </c>
    </row>
    <row r="17" spans="2:5">
      <c r="B17" s="59" t="s">
        <v>261</v>
      </c>
      <c r="C17" s="39"/>
      <c r="D17" s="42"/>
      <c r="E17" s="39"/>
    </row>
    <row r="18" spans="2:5">
      <c r="B18" s="59" t="s">
        <v>260</v>
      </c>
      <c r="C18" s="39"/>
      <c r="D18" s="42"/>
      <c r="E18" s="39"/>
    </row>
    <row r="19" spans="2:5">
      <c r="B19" s="59" t="s">
        <v>259</v>
      </c>
      <c r="C19" s="39"/>
      <c r="D19" s="42"/>
      <c r="E19" s="39"/>
    </row>
    <row r="20" spans="2:5">
      <c r="B20" s="59" t="s">
        <v>258</v>
      </c>
      <c r="C20" s="39"/>
      <c r="D20" s="50"/>
      <c r="E20" s="49"/>
    </row>
    <row r="21" spans="2:5">
      <c r="B21" s="59" t="s">
        <v>257</v>
      </c>
      <c r="C21" s="39"/>
      <c r="D21" s="50"/>
      <c r="E21" s="49"/>
    </row>
    <row r="22" spans="2:5">
      <c r="B22" s="59" t="s">
        <v>222</v>
      </c>
      <c r="C22" s="39"/>
      <c r="D22" s="50"/>
      <c r="E22" s="49"/>
    </row>
    <row r="23" spans="2:5">
      <c r="B23" s="59" t="s">
        <v>222</v>
      </c>
      <c r="C23" s="39">
        <v>-33909816</v>
      </c>
      <c r="D23" s="50"/>
      <c r="E23" s="49">
        <v>-20771024</v>
      </c>
    </row>
    <row r="24" spans="2:5">
      <c r="B24" s="59"/>
      <c r="C24" s="39"/>
      <c r="D24" s="42"/>
      <c r="E24" s="39"/>
    </row>
    <row r="25" spans="2:5" ht="14.1" customHeight="1">
      <c r="B25" s="38" t="s">
        <v>256</v>
      </c>
      <c r="C25" s="39"/>
      <c r="D25" s="42"/>
      <c r="E25" s="39"/>
    </row>
    <row r="26" spans="2:5" ht="14.1" customHeight="1">
      <c r="B26" s="59" t="s">
        <v>255</v>
      </c>
      <c r="C26" s="39"/>
      <c r="D26" s="42"/>
      <c r="E26" s="39"/>
    </row>
    <row r="27" spans="2:5">
      <c r="B27" s="59" t="s">
        <v>254</v>
      </c>
      <c r="C27" s="39"/>
      <c r="D27" s="42"/>
      <c r="E27" s="39"/>
    </row>
    <row r="28" spans="2:5">
      <c r="B28" s="59" t="s">
        <v>253</v>
      </c>
      <c r="C28" s="39"/>
      <c r="D28" s="42"/>
      <c r="E28" s="39"/>
    </row>
    <row r="29" spans="2:5">
      <c r="B29" s="59" t="s">
        <v>222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252</v>
      </c>
      <c r="C31" s="39"/>
      <c r="D31" s="42"/>
      <c r="E31" s="39"/>
    </row>
    <row r="32" spans="2:5">
      <c r="B32" s="59" t="s">
        <v>251</v>
      </c>
      <c r="C32" s="39">
        <v>-32062373</v>
      </c>
      <c r="D32" s="42"/>
      <c r="E32" s="39">
        <v>-18986908</v>
      </c>
    </row>
    <row r="33" spans="2:5" ht="14.25" customHeight="1">
      <c r="B33" s="59" t="s">
        <v>250</v>
      </c>
      <c r="C33" s="39">
        <v>-45454163</v>
      </c>
      <c r="D33" s="42"/>
      <c r="E33" s="39">
        <v>-10172608</v>
      </c>
    </row>
    <row r="34" spans="2:5" ht="14.25" customHeight="1">
      <c r="B34" s="59" t="s">
        <v>249</v>
      </c>
      <c r="C34" s="39">
        <v>-6132390</v>
      </c>
      <c r="D34" s="42"/>
      <c r="E34" s="39">
        <v>-22505139</v>
      </c>
    </row>
    <row r="35" spans="2:5">
      <c r="B35" s="59" t="s">
        <v>248</v>
      </c>
      <c r="C35" s="39"/>
      <c r="D35" s="42"/>
      <c r="E35" s="39"/>
    </row>
    <row r="36" spans="2:5" ht="14.1" customHeight="1">
      <c r="B36" s="59" t="s">
        <v>222</v>
      </c>
      <c r="C36" s="39">
        <v>63160031</v>
      </c>
      <c r="D36" s="42"/>
      <c r="E36" s="39">
        <v>95364128.099999994</v>
      </c>
    </row>
    <row r="37" spans="2:5">
      <c r="B37" s="40" t="s">
        <v>241</v>
      </c>
      <c r="C37" s="47">
        <f>SUM(C11:C36)</f>
        <v>-31036961</v>
      </c>
      <c r="D37" s="48"/>
      <c r="E37" s="47">
        <f>SUM(E11:E36)</f>
        <v>21753766</v>
      </c>
    </row>
    <row r="38" spans="2:5">
      <c r="B38" s="51"/>
      <c r="C38" s="39"/>
      <c r="D38" s="42"/>
      <c r="E38" s="39"/>
    </row>
    <row r="39" spans="2:5">
      <c r="B39" s="40" t="s">
        <v>240</v>
      </c>
      <c r="C39" s="39"/>
      <c r="D39" s="42"/>
      <c r="E39" s="39"/>
    </row>
    <row r="40" spans="2:5" ht="14.1" customHeight="1">
      <c r="B40" s="59" t="s">
        <v>239</v>
      </c>
      <c r="C40" s="39">
        <v>-105038476</v>
      </c>
      <c r="D40" s="42"/>
      <c r="E40" s="39">
        <v>-521477431</v>
      </c>
    </row>
    <row r="41" spans="2:5">
      <c r="B41" s="59" t="s">
        <v>238</v>
      </c>
      <c r="C41" s="39"/>
      <c r="D41" s="42"/>
      <c r="E41" s="39"/>
    </row>
    <row r="42" spans="2:5" ht="14.1" customHeight="1">
      <c r="B42" s="59" t="s">
        <v>237</v>
      </c>
      <c r="C42" s="39"/>
      <c r="D42" s="42"/>
      <c r="E42" s="39"/>
    </row>
    <row r="43" spans="2:5" ht="30">
      <c r="B43" s="59" t="s">
        <v>236</v>
      </c>
      <c r="C43" s="39"/>
      <c r="D43" s="42"/>
      <c r="E43" s="39"/>
    </row>
    <row r="44" spans="2:5">
      <c r="B44" s="59" t="s">
        <v>235</v>
      </c>
      <c r="C44" s="39"/>
      <c r="D44" s="42"/>
      <c r="E44" s="39"/>
    </row>
    <row r="45" spans="2:5">
      <c r="B45" s="59" t="s">
        <v>234</v>
      </c>
      <c r="C45" s="39"/>
      <c r="D45" s="42"/>
      <c r="E45" s="39"/>
    </row>
    <row r="46" spans="2:5">
      <c r="B46" s="59" t="s">
        <v>233</v>
      </c>
      <c r="C46" s="39"/>
      <c r="D46" s="42"/>
      <c r="E46" s="39"/>
    </row>
    <row r="47" spans="2:5" ht="14.1" customHeight="1">
      <c r="B47" s="59" t="s">
        <v>247</v>
      </c>
      <c r="C47" s="39"/>
      <c r="D47" s="42"/>
      <c r="E47" s="39"/>
    </row>
    <row r="48" spans="2:5" ht="14.1" customHeight="1">
      <c r="B48" s="59" t="s">
        <v>222</v>
      </c>
      <c r="C48" s="39"/>
      <c r="D48" s="42"/>
      <c r="E48" s="39"/>
    </row>
    <row r="49" spans="2:5" ht="14.1" customHeight="1">
      <c r="B49" s="40" t="s">
        <v>232</v>
      </c>
      <c r="C49" s="47">
        <f>SUM(C40:C48)</f>
        <v>-105038476</v>
      </c>
      <c r="D49" s="48"/>
      <c r="E49" s="47">
        <f>SUM(E40:E48)</f>
        <v>-521477431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231</v>
      </c>
      <c r="C51" s="39"/>
      <c r="D51" s="42"/>
      <c r="E51" s="39"/>
    </row>
    <row r="52" spans="2:5" ht="14.1" customHeight="1">
      <c r="B52" s="59" t="s">
        <v>230</v>
      </c>
      <c r="C52" s="39"/>
      <c r="D52" s="42"/>
      <c r="E52" s="39"/>
    </row>
    <row r="53" spans="2:5" ht="14.1" customHeight="1">
      <c r="B53" s="59" t="s">
        <v>229</v>
      </c>
      <c r="C53" s="39"/>
      <c r="D53" s="42"/>
      <c r="E53" s="39"/>
    </row>
    <row r="54" spans="2:5" ht="14.1" customHeight="1">
      <c r="B54" s="59" t="s">
        <v>228</v>
      </c>
      <c r="C54" s="39"/>
      <c r="D54" s="42"/>
      <c r="E54" s="39"/>
    </row>
    <row r="55" spans="2:5" ht="14.1" customHeight="1">
      <c r="B55" s="59" t="s">
        <v>227</v>
      </c>
      <c r="C55" s="39"/>
      <c r="D55" s="42"/>
      <c r="E55" s="39"/>
    </row>
    <row r="56" spans="2:5" ht="14.1" customHeight="1">
      <c r="B56" s="59" t="s">
        <v>226</v>
      </c>
      <c r="C56" s="39"/>
      <c r="D56" s="42"/>
      <c r="E56" s="39"/>
    </row>
    <row r="57" spans="2:5" ht="14.1" customHeight="1">
      <c r="B57" s="59" t="s">
        <v>225</v>
      </c>
      <c r="C57" s="39"/>
      <c r="D57" s="42"/>
      <c r="E57" s="39"/>
    </row>
    <row r="58" spans="2:5" ht="14.1" customHeight="1">
      <c r="B58" s="59" t="s">
        <v>224</v>
      </c>
      <c r="C58" s="39"/>
      <c r="D58" s="42"/>
      <c r="E58" s="39"/>
    </row>
    <row r="59" spans="2:5" ht="14.1" customHeight="1">
      <c r="B59" s="59" t="s">
        <v>223</v>
      </c>
      <c r="C59" s="39"/>
      <c r="D59" s="42"/>
      <c r="E59" s="39"/>
    </row>
    <row r="60" spans="2:5" ht="15" customHeight="1">
      <c r="B60" s="59" t="s">
        <v>242</v>
      </c>
      <c r="C60" s="39"/>
      <c r="D60" s="42"/>
      <c r="E60" s="39"/>
    </row>
    <row r="61" spans="2:5" ht="14.1" customHeight="1">
      <c r="B61" s="59" t="s">
        <v>246</v>
      </c>
      <c r="C61" s="39"/>
      <c r="D61" s="50"/>
      <c r="E61" s="49"/>
    </row>
    <row r="62" spans="2:5" ht="14.1" customHeight="1">
      <c r="B62" s="59" t="s">
        <v>245</v>
      </c>
      <c r="C62" s="39"/>
      <c r="D62" s="50"/>
      <c r="E62" s="49"/>
    </row>
    <row r="63" spans="2:5" ht="14.1" customHeight="1">
      <c r="B63" s="59" t="s">
        <v>222</v>
      </c>
      <c r="C63" s="39">
        <v>120864154</v>
      </c>
      <c r="D63" s="42"/>
      <c r="E63" s="39">
        <v>532100899</v>
      </c>
    </row>
    <row r="64" spans="2:5" ht="14.1" customHeight="1">
      <c r="B64" s="40" t="s">
        <v>221</v>
      </c>
      <c r="C64" s="47">
        <f>SUM(C52:C63)</f>
        <v>120864154</v>
      </c>
      <c r="D64" s="48"/>
      <c r="E64" s="47">
        <f>SUM(E52:E63)</f>
        <v>532100899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220</v>
      </c>
      <c r="C66" s="58">
        <f>C37+C49+C64</f>
        <v>-15211283</v>
      </c>
      <c r="D66" s="48"/>
      <c r="E66" s="58">
        <f>E37+E49+E64</f>
        <v>32377234</v>
      </c>
    </row>
    <row r="67" spans="2:6">
      <c r="B67" s="57" t="s">
        <v>219</v>
      </c>
      <c r="C67" s="39">
        <v>84092528</v>
      </c>
      <c r="D67" s="42"/>
      <c r="E67" s="39">
        <v>51715294</v>
      </c>
    </row>
    <row r="68" spans="2:6">
      <c r="B68" s="57" t="s">
        <v>244</v>
      </c>
      <c r="C68" s="39"/>
      <c r="D68" s="42"/>
      <c r="E68" s="39"/>
    </row>
    <row r="69" spans="2:6" ht="15.75" thickBot="1">
      <c r="B69" s="56" t="s">
        <v>218</v>
      </c>
      <c r="C69" s="54">
        <f>SUM(C66:C68)</f>
        <v>68881245</v>
      </c>
      <c r="D69" s="55"/>
      <c r="E69" s="54">
        <f>SUM(E66:E68)</f>
        <v>84092528</v>
      </c>
    </row>
    <row r="70" spans="2:6" ht="15.75" thickTop="1"/>
    <row r="72" spans="2:6">
      <c r="B72" s="43"/>
      <c r="C72" s="53"/>
      <c r="D72" s="52"/>
      <c r="E72" s="52"/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3.1-CashFlow (indirekt)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2021-09-25T13:07:59Z</dcterms:modified>
</cp:coreProperties>
</file>