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57" l="1"/>
  <c r="D113" s="1"/>
  <c r="B57"/>
  <c r="B113" s="1"/>
  <c r="D94"/>
  <c r="D111" s="1"/>
  <c r="B94"/>
  <c r="B11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<sst xmlns="http://schemas.openxmlformats.org/spreadsheetml/2006/main" count="520" uniqueCount="356">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</sst>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2" sqref="B1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385067</v>
      </c>
      <c r="C11" s="53"/>
      <c r="D11" s="65">
        <v>42831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>
        <v>0</v>
      </c>
      <c r="C15" s="53"/>
      <c r="D15" s="65">
        <v>0</v>
      </c>
      <c r="E15" s="41"/>
    </row>
    <row r="16" spans="1:5">
      <c r="A16" s="66" t="s">
        <v>278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72925970</v>
      </c>
      <c r="C18" s="53"/>
      <c r="D18" s="65">
        <v>39086900</v>
      </c>
      <c r="E18" s="41"/>
    </row>
    <row r="19" spans="1:5" ht="16.5" customHeight="1">
      <c r="A19" s="66" t="s">
        <v>279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280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65">
        <v>13038174</v>
      </c>
      <c r="C21" s="53"/>
      <c r="D21" s="65">
        <v>4202417</v>
      </c>
      <c r="E21" s="41"/>
    </row>
    <row r="22" spans="1:5">
      <c r="A22" s="66" t="s">
        <v>281</v>
      </c>
      <c r="B22" s="65">
        <v>0</v>
      </c>
      <c r="C22" s="53"/>
      <c r="D22" s="65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3319255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>
        <v>0</v>
      </c>
      <c r="C26" s="53"/>
      <c r="D26" s="65">
        <v>0</v>
      </c>
      <c r="E26" s="41"/>
    </row>
    <row r="27" spans="1:5">
      <c r="A27" s="66" t="s">
        <v>244</v>
      </c>
      <c r="B27" s="65">
        <v>0</v>
      </c>
      <c r="C27" s="53"/>
      <c r="D27" s="65">
        <v>275307</v>
      </c>
      <c r="E27" s="41"/>
    </row>
    <row r="28" spans="1:5">
      <c r="A28" s="66" t="s">
        <v>262</v>
      </c>
      <c r="B28" s="65">
        <v>0</v>
      </c>
      <c r="C28" s="53"/>
      <c r="D28" s="65">
        <v>0</v>
      </c>
      <c r="E28" s="41"/>
    </row>
    <row r="29" spans="1:5">
      <c r="A29" s="66" t="s">
        <v>263</v>
      </c>
      <c r="B29" s="65">
        <v>0</v>
      </c>
      <c r="C29" s="53"/>
      <c r="D29" s="65">
        <v>0</v>
      </c>
      <c r="E29" s="41"/>
    </row>
    <row r="30" spans="1:5">
      <c r="A30" s="66" t="s">
        <v>264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>
        <v>0</v>
      </c>
      <c r="C31" s="53"/>
      <c r="D31" s="65">
        <v>0</v>
      </c>
      <c r="E31" s="41"/>
    </row>
    <row r="32" spans="1:5">
      <c r="A32" s="49" t="s">
        <v>222</v>
      </c>
      <c r="B32" s="65">
        <v>37894755</v>
      </c>
      <c r="C32" s="53"/>
      <c r="D32" s="65">
        <v>37894755</v>
      </c>
      <c r="E32" s="41"/>
    </row>
    <row r="33" spans="1:5">
      <c r="A33" s="49" t="s">
        <v>27</v>
      </c>
      <c r="B33" s="57">
        <f>SUM(B11:B32)</f>
        <v>124243966</v>
      </c>
      <c r="C33" s="58"/>
      <c r="D33" s="57">
        <f>SUM(D11:D32)</f>
        <v>84821465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>
        <v>0</v>
      </c>
      <c r="C37" s="53"/>
      <c r="D37" s="65">
        <v>0</v>
      </c>
      <c r="E37" s="41"/>
    </row>
    <row r="38" spans="1:5">
      <c r="A38" s="66" t="s">
        <v>283</v>
      </c>
      <c r="B38" s="65">
        <v>0</v>
      </c>
      <c r="C38" s="53"/>
      <c r="D38" s="65">
        <v>0</v>
      </c>
      <c r="E38" s="41"/>
    </row>
    <row r="39" spans="1:5">
      <c r="A39" s="66" t="s">
        <v>284</v>
      </c>
      <c r="B39" s="65">
        <v>0</v>
      </c>
      <c r="C39" s="53"/>
      <c r="D39" s="65">
        <v>0</v>
      </c>
      <c r="E39" s="41"/>
    </row>
    <row r="40" spans="1:5">
      <c r="A40" s="66" t="s">
        <v>285</v>
      </c>
      <c r="B40" s="65">
        <v>0</v>
      </c>
      <c r="C40" s="53"/>
      <c r="D40" s="65">
        <v>0</v>
      </c>
      <c r="E40" s="41"/>
    </row>
    <row r="41" spans="1:5">
      <c r="A41" s="66" t="s">
        <v>286</v>
      </c>
      <c r="B41" s="65">
        <v>0</v>
      </c>
      <c r="C41" s="53"/>
      <c r="D41" s="65">
        <v>0</v>
      </c>
      <c r="E41" s="41"/>
    </row>
    <row r="42" spans="1:5">
      <c r="A42" s="66" t="s">
        <v>287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0</v>
      </c>
      <c r="C44" s="53"/>
      <c r="D44" s="65">
        <v>0</v>
      </c>
      <c r="E44" s="41"/>
    </row>
    <row r="45" spans="1:5">
      <c r="A45" s="66" t="s">
        <v>291</v>
      </c>
      <c r="B45" s="65">
        <v>4996124</v>
      </c>
      <c r="C45" s="53"/>
      <c r="D45" s="65">
        <v>6245156</v>
      </c>
      <c r="E45" s="41"/>
    </row>
    <row r="46" spans="1:5">
      <c r="A46" s="66" t="s">
        <v>292</v>
      </c>
      <c r="B46" s="65">
        <v>2624683</v>
      </c>
      <c r="C46" s="53"/>
      <c r="D46" s="65">
        <v>3015675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91585</v>
      </c>
      <c r="C51" s="53"/>
      <c r="D51" s="65">
        <v>91585</v>
      </c>
      <c r="E51" s="41"/>
    </row>
    <row r="52" spans="1:5">
      <c r="A52" s="66" t="s">
        <v>296</v>
      </c>
      <c r="B52" s="65">
        <v>26097360</v>
      </c>
      <c r="C52" s="53"/>
      <c r="D52" s="65">
        <v>26097360</v>
      </c>
      <c r="E52" s="41"/>
    </row>
    <row r="53" spans="1:5">
      <c r="A53" s="66" t="s">
        <v>297</v>
      </c>
      <c r="B53" s="65">
        <v>6189000</v>
      </c>
      <c r="C53" s="53"/>
      <c r="D53" s="65">
        <v>0</v>
      </c>
      <c r="E53" s="41"/>
    </row>
    <row r="54" spans="1:5">
      <c r="A54" s="49" t="s">
        <v>225</v>
      </c>
      <c r="B54" s="65">
        <v>9824498</v>
      </c>
      <c r="C54" s="53"/>
      <c r="D54" s="65">
        <v>9824498</v>
      </c>
      <c r="E54" s="41"/>
    </row>
    <row r="55" spans="1:5">
      <c r="A55" s="49" t="s">
        <v>26</v>
      </c>
      <c r="B55" s="57">
        <f>SUM(B37:B54)</f>
        <v>49823250</v>
      </c>
      <c r="C55" s="58"/>
      <c r="D55" s="57">
        <f>SUM(D37:D54)</f>
        <v>45274274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174067216</v>
      </c>
      <c r="C57" s="68"/>
      <c r="D57" s="67">
        <f>D55+D33</f>
        <v>130095739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>
        <v>0</v>
      </c>
      <c r="C63" s="53"/>
      <c r="D63" s="65">
        <v>0</v>
      </c>
      <c r="E63" s="41"/>
    </row>
    <row r="64" spans="1:5">
      <c r="A64" s="66" t="s">
        <v>268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51904051</v>
      </c>
      <c r="C65" s="53"/>
      <c r="D65" s="65">
        <v>32941953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>
        <v>0</v>
      </c>
      <c r="C67" s="53"/>
      <c r="D67" s="65">
        <v>0</v>
      </c>
      <c r="E67" s="41"/>
    </row>
    <row r="68" spans="1:5">
      <c r="A68" s="66" t="s">
        <v>300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26328887</v>
      </c>
      <c r="C69" s="53"/>
      <c r="D69" s="65">
        <v>26005785</v>
      </c>
      <c r="E69" s="41"/>
    </row>
    <row r="70" spans="1:5">
      <c r="A70" s="66" t="s">
        <v>270</v>
      </c>
      <c r="B70" s="65">
        <v>22668978</v>
      </c>
      <c r="C70" s="53"/>
      <c r="D70" s="65">
        <v>1391273</v>
      </c>
      <c r="E70" s="41"/>
    </row>
    <row r="71" spans="1:5">
      <c r="A71" s="66" t="s">
        <v>250</v>
      </c>
      <c r="B71" s="65">
        <v>0</v>
      </c>
      <c r="C71" s="53"/>
      <c r="D71" s="65">
        <v>0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0</v>
      </c>
      <c r="C73" s="53"/>
      <c r="D73" s="65">
        <v>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100901916</v>
      </c>
      <c r="C75" s="58"/>
      <c r="D75" s="57">
        <f>SUM(D62:D74)</f>
        <v>60339011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>
        <v>0</v>
      </c>
      <c r="C78" s="53"/>
      <c r="D78" s="65">
        <v>0</v>
      </c>
      <c r="E78" s="41"/>
    </row>
    <row r="79" spans="1:5">
      <c r="A79" s="66" t="s">
        <v>267</v>
      </c>
      <c r="B79" s="65">
        <v>0</v>
      </c>
      <c r="C79" s="53"/>
      <c r="D79" s="65">
        <v>0</v>
      </c>
      <c r="E79" s="41"/>
    </row>
    <row r="80" spans="1:5">
      <c r="A80" s="66" t="s">
        <v>268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269</v>
      </c>
      <c r="B82" s="65">
        <v>0</v>
      </c>
      <c r="C82" s="53"/>
      <c r="D82" s="65">
        <v>0</v>
      </c>
      <c r="E82" s="41"/>
    </row>
    <row r="83" spans="1:5">
      <c r="A83" s="66" t="s">
        <v>299</v>
      </c>
      <c r="B83" s="65">
        <v>0</v>
      </c>
      <c r="C83" s="53"/>
      <c r="D83" s="65">
        <v>0</v>
      </c>
      <c r="E83" s="41"/>
    </row>
    <row r="84" spans="1:5">
      <c r="A84" s="66" t="s">
        <v>300</v>
      </c>
      <c r="B84" s="65">
        <v>0</v>
      </c>
      <c r="C84" s="53"/>
      <c r="D84" s="65">
        <v>30823129</v>
      </c>
      <c r="E84" s="41"/>
    </row>
    <row r="85" spans="1:5">
      <c r="A85" s="66" t="s">
        <v>250</v>
      </c>
      <c r="B85" s="65">
        <v>193713123</v>
      </c>
      <c r="C85" s="53"/>
      <c r="D85" s="65">
        <v>177533536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>
        <v>0</v>
      </c>
      <c r="C89" s="53"/>
      <c r="D89" s="65">
        <v>0</v>
      </c>
      <c r="E89" s="41"/>
    </row>
    <row r="90" spans="1:5">
      <c r="A90" s="66" t="s">
        <v>272</v>
      </c>
      <c r="B90" s="65">
        <v>43269865</v>
      </c>
      <c r="C90" s="53"/>
      <c r="D90" s="65">
        <v>38000000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236982988</v>
      </c>
      <c r="C92" s="58"/>
      <c r="D92" s="57">
        <f>SUM(D78:D91)</f>
        <v>246356665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337884904</v>
      </c>
      <c r="C94" s="68"/>
      <c r="D94" s="69">
        <f>D75+D92</f>
        <v>306695676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306300000</v>
      </c>
      <c r="C97" s="53"/>
      <c r="D97" s="65">
        <v>306300000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0</v>
      </c>
      <c r="C99" s="53"/>
      <c r="D99" s="65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633</v>
      </c>
      <c r="C101" s="53"/>
      <c r="D101" s="65">
        <v>633</v>
      </c>
      <c r="E101" s="41"/>
    </row>
    <row r="102" spans="1:5">
      <c r="A102" s="66" t="s">
        <v>273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-482900571</v>
      </c>
      <c r="C105" s="64"/>
      <c r="D105" s="65">
        <v>-540494671</v>
      </c>
      <c r="E105" s="41"/>
    </row>
    <row r="106" spans="1:5">
      <c r="A106" s="49" t="s">
        <v>245</v>
      </c>
      <c r="B106" s="65">
        <v>12782250</v>
      </c>
      <c r="C106" s="53"/>
      <c r="D106" s="65">
        <v>57594101</v>
      </c>
      <c r="E106" s="41"/>
    </row>
    <row r="107" spans="1:5" ht="18" customHeight="1">
      <c r="A107" s="49" t="s">
        <v>248</v>
      </c>
      <c r="B107" s="61">
        <f>SUM(B97:B106)</f>
        <v>-163817688</v>
      </c>
      <c r="C107" s="62"/>
      <c r="D107" s="61">
        <f>SUM(D97:D106)</f>
        <v>-176599937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-163817688</v>
      </c>
      <c r="C109" s="68"/>
      <c r="D109" s="69">
        <f>SUM(D107:D108)</f>
        <v>-176599937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174067216</v>
      </c>
      <c r="C111" s="68"/>
      <c r="D111" s="67">
        <f>D94+D109</f>
        <v>130095739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42" sqref="D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257</v>
      </c>
    </row>
    <row r="2" spans="1:6">
      <c r="A2" s="76" t="s">
        <v>254</v>
      </c>
    </row>
    <row r="3" spans="1:6">
      <c r="A3" s="76" t="s">
        <v>255</v>
      </c>
    </row>
    <row r="4" spans="1:6">
      <c r="A4" s="76" t="s">
        <v>256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>
        <v>225717411</v>
      </c>
      <c r="C10" s="86"/>
      <c r="D10" s="89">
        <v>21514338</v>
      </c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>
        <v>0</v>
      </c>
      <c r="C14" s="86"/>
      <c r="D14" s="89"/>
      <c r="E14" s="85"/>
      <c r="F14" s="90" t="s">
        <v>311</v>
      </c>
    </row>
    <row r="15" spans="1:6">
      <c r="A15" s="84" t="s">
        <v>312</v>
      </c>
      <c r="B15" s="89">
        <v>0</v>
      </c>
      <c r="C15" s="86"/>
      <c r="D15" s="89">
        <v>0</v>
      </c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-4068564</v>
      </c>
      <c r="C19" s="86"/>
      <c r="D19" s="89">
        <v>0</v>
      </c>
      <c r="E19" s="85"/>
      <c r="F19" s="75"/>
    </row>
    <row r="20" spans="1:6">
      <c r="A20" s="88" t="s">
        <v>316</v>
      </c>
      <c r="B20" s="89">
        <v>0</v>
      </c>
      <c r="C20" s="86"/>
      <c r="D20" s="89">
        <v>0</v>
      </c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-32474838</v>
      </c>
      <c r="C22" s="86"/>
      <c r="D22" s="89">
        <v>-12773998</v>
      </c>
      <c r="E22" s="85"/>
      <c r="F22" s="75"/>
    </row>
    <row r="23" spans="1:6">
      <c r="A23" s="88" t="s">
        <v>319</v>
      </c>
      <c r="B23" s="89">
        <v>-4880854</v>
      </c>
      <c r="C23" s="86"/>
      <c r="D23" s="89">
        <v>-2029801</v>
      </c>
      <c r="E23" s="85"/>
      <c r="F23" s="75"/>
    </row>
    <row r="24" spans="1:6">
      <c r="A24" s="88" t="s">
        <v>320</v>
      </c>
      <c r="B24" s="89">
        <v>-124651415</v>
      </c>
      <c r="C24" s="86"/>
      <c r="D24" s="89">
        <v>0</v>
      </c>
      <c r="E24" s="85"/>
      <c r="F24" s="75"/>
    </row>
    <row r="25" spans="1:6">
      <c r="A25" s="84" t="s">
        <v>321</v>
      </c>
      <c r="B25" s="89">
        <v>0</v>
      </c>
      <c r="C25" s="86"/>
      <c r="D25" s="89">
        <v>0</v>
      </c>
      <c r="E25" s="85"/>
      <c r="F25" s="75"/>
    </row>
    <row r="26" spans="1:6">
      <c r="A26" s="84" t="s">
        <v>322</v>
      </c>
      <c r="B26" s="89">
        <v>-1890023</v>
      </c>
      <c r="C26" s="86"/>
      <c r="D26" s="89">
        <v>-2233882</v>
      </c>
      <c r="E26" s="85"/>
      <c r="F26" s="75"/>
    </row>
    <row r="27" spans="1:6">
      <c r="A27" s="84" t="s">
        <v>323</v>
      </c>
      <c r="B27" s="89">
        <v>-45261536</v>
      </c>
      <c r="C27" s="86"/>
      <c r="D27" s="89">
        <v>-12152168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>
        <v>0</v>
      </c>
      <c r="C29" s="86"/>
      <c r="D29" s="89">
        <v>0</v>
      </c>
      <c r="E29" s="85"/>
      <c r="F29" s="75"/>
    </row>
    <row r="30" spans="1:6" ht="15" customHeight="1">
      <c r="A30" s="88" t="s">
        <v>326</v>
      </c>
      <c r="B30" s="89">
        <v>0</v>
      </c>
      <c r="C30" s="86"/>
      <c r="D30" s="89">
        <v>0</v>
      </c>
      <c r="E30" s="85"/>
      <c r="F30" s="75"/>
    </row>
    <row r="31" spans="1:6" ht="15" customHeight="1">
      <c r="A31" s="88" t="s">
        <v>327</v>
      </c>
      <c r="B31" s="89">
        <v>1200000</v>
      </c>
      <c r="C31" s="86"/>
      <c r="D31" s="89">
        <v>51276547</v>
      </c>
      <c r="E31" s="85"/>
      <c r="F31" s="75"/>
    </row>
    <row r="32" spans="1:6" ht="15" customHeight="1">
      <c r="A32" s="88" t="s">
        <v>328</v>
      </c>
      <c r="B32" s="89">
        <v>0</v>
      </c>
      <c r="C32" s="86"/>
      <c r="D32" s="89">
        <v>12849049</v>
      </c>
      <c r="E32" s="85"/>
      <c r="F32" s="75"/>
    </row>
    <row r="33" spans="1:6" ht="15" customHeight="1">
      <c r="A33" s="88" t="s">
        <v>329</v>
      </c>
      <c r="B33" s="89">
        <v>0</v>
      </c>
      <c r="C33" s="86"/>
      <c r="D33" s="89">
        <v>0</v>
      </c>
      <c r="E33" s="85"/>
      <c r="F33" s="75"/>
    </row>
    <row r="34" spans="1:6" ht="15" customHeight="1">
      <c r="A34" s="88" t="s">
        <v>330</v>
      </c>
      <c r="B34" s="89">
        <v>391058</v>
      </c>
      <c r="C34" s="86"/>
      <c r="D34" s="89">
        <v>1331255</v>
      </c>
      <c r="E34" s="85"/>
      <c r="F34" s="75"/>
    </row>
    <row r="35" spans="1:6">
      <c r="A35" s="84" t="s">
        <v>331</v>
      </c>
      <c r="B35" s="89">
        <v>0</v>
      </c>
      <c r="C35" s="86"/>
      <c r="D35" s="89">
        <v>0</v>
      </c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>
        <v>0</v>
      </c>
      <c r="C37" s="86"/>
      <c r="D37" s="89">
        <v>-1480</v>
      </c>
      <c r="E37" s="85"/>
      <c r="F37" s="75"/>
    </row>
    <row r="38" spans="1:6">
      <c r="A38" s="88" t="s">
        <v>334</v>
      </c>
      <c r="B38" s="89">
        <v>-1298989</v>
      </c>
      <c r="C38" s="86"/>
      <c r="D38" s="89">
        <v>-185759</v>
      </c>
      <c r="E38" s="85"/>
      <c r="F38" s="75"/>
    </row>
    <row r="39" spans="1:6">
      <c r="A39" s="88" t="s">
        <v>335</v>
      </c>
      <c r="B39" s="89">
        <v>0</v>
      </c>
      <c r="C39" s="86"/>
      <c r="D39" s="89">
        <v>0</v>
      </c>
      <c r="E39" s="85"/>
      <c r="F39" s="75"/>
    </row>
    <row r="40" spans="1:6">
      <c r="A40" s="84" t="s">
        <v>336</v>
      </c>
      <c r="B40" s="89">
        <v>0</v>
      </c>
      <c r="C40" s="86"/>
      <c r="D40" s="89">
        <v>0</v>
      </c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12782250</v>
      </c>
      <c r="C42" s="94"/>
      <c r="D42" s="93">
        <f>SUM(D9:D41)</f>
        <v>57594101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>
        <v>0</v>
      </c>
      <c r="C44" s="86"/>
      <c r="D44" s="89">
        <v>0</v>
      </c>
      <c r="E44" s="85"/>
      <c r="F44" s="75"/>
    </row>
    <row r="45" spans="1:6">
      <c r="A45" s="88" t="s">
        <v>341</v>
      </c>
      <c r="B45" s="89">
        <v>0</v>
      </c>
      <c r="C45" s="86"/>
      <c r="D45" s="89">
        <v>0</v>
      </c>
      <c r="E45" s="85"/>
      <c r="F45" s="75"/>
    </row>
    <row r="46" spans="1:6">
      <c r="A46" s="88" t="s">
        <v>342</v>
      </c>
      <c r="B46" s="89">
        <v>0</v>
      </c>
      <c r="C46" s="86"/>
      <c r="D46" s="89">
        <v>0</v>
      </c>
      <c r="E46" s="85"/>
      <c r="F46" s="75"/>
    </row>
    <row r="47" spans="1:6">
      <c r="A47" s="84" t="s">
        <v>343</v>
      </c>
      <c r="B47" s="96">
        <f>SUM(B42:B46)</f>
        <v>12782250</v>
      </c>
      <c r="C47" s="95"/>
      <c r="D47" s="96">
        <f>SUM(D42:D46)</f>
        <v>57594101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12782250</v>
      </c>
      <c r="C57" s="113"/>
      <c r="D57" s="112">
        <f>D47+D55</f>
        <v>57594101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2021-09-30T11:03:11Z</dcterms:modified>
</cp:coreProperties>
</file>