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18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<sst xmlns="http://schemas.openxmlformats.org/spreadsheetml/2006/main" count="418" uniqueCount="269">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</sst>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9" zoomScaleNormal="10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86280499</v>
      </c>
      <c r="C10" s="44"/>
      <c r="D10" s="50">
        <v>142232714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>
        <v>7354282</v>
      </c>
      <c r="E17" s="43"/>
      <c r="F17" s="36"/>
    </row>
    <row r="18" spans="1:6">
      <c r="A18" s="52" t="s">
        <v>216</v>
      </c>
      <c r="B18" s="50">
        <v>-51324033</v>
      </c>
      <c r="C18" s="44"/>
      <c r="D18" s="50">
        <v>-110604221</v>
      </c>
      <c r="E18" s="43"/>
      <c r="F18" s="36"/>
    </row>
    <row r="19" spans="1:6">
      <c r="A19" s="52" t="s">
        <v>232</v>
      </c>
      <c r="B19" s="50">
        <v>-166666</v>
      </c>
      <c r="C19" s="44"/>
      <c r="D19" s="50">
        <v>-12495000</v>
      </c>
      <c r="E19" s="43"/>
      <c r="F19" s="36"/>
    </row>
    <row r="20" spans="1:6">
      <c r="A20" s="52" t="s">
        <v>233</v>
      </c>
      <c r="B20" s="50">
        <v>-5410172</v>
      </c>
      <c r="C20" s="44"/>
      <c r="D20" s="50">
        <v>-7580508</v>
      </c>
      <c r="E20" s="43"/>
      <c r="F20" s="36"/>
    </row>
    <row r="21" spans="1:6">
      <c r="A21" s="52" t="s">
        <v>234</v>
      </c>
      <c r="B21" s="50">
        <v>2016278</v>
      </c>
      <c r="C21" s="44"/>
      <c r="D21" s="50">
        <v>-507674</v>
      </c>
      <c r="E21" s="43"/>
      <c r="F21" s="36"/>
    </row>
    <row r="22" spans="1:6">
      <c r="A22" s="52" t="s">
        <v>235</v>
      </c>
      <c r="B22" s="50">
        <v>-30620367</v>
      </c>
      <c r="C22" s="44"/>
      <c r="D22" s="50">
        <v>-15745031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>
        <v>175</v>
      </c>
      <c r="E27" s="43"/>
      <c r="F27" s="36"/>
    </row>
    <row r="28" spans="1:6" ht="15" customHeight="1">
      <c r="A28" s="53" t="s">
        <v>217</v>
      </c>
      <c r="B28" s="57">
        <f>SUM(B10:B22,B24:B27)</f>
        <v>775539</v>
      </c>
      <c r="C28" s="44"/>
      <c r="D28" s="57">
        <f>SUM(D10:D22,D24:D27)</f>
        <v>2654737</v>
      </c>
      <c r="E28" s="43"/>
      <c r="F28" s="36"/>
    </row>
    <row r="29" spans="1:6" ht="15" customHeight="1">
      <c r="A29" s="52" t="s">
        <v>26</v>
      </c>
      <c r="B29" s="50">
        <v>-116331</v>
      </c>
      <c r="C29" s="44"/>
      <c r="D29" s="50">
        <v>-425588</v>
      </c>
      <c r="E29" s="43"/>
      <c r="F29" s="36"/>
    </row>
    <row r="30" spans="1:6" ht="15" customHeight="1">
      <c r="A30" s="53" t="s">
        <v>239</v>
      </c>
      <c r="B30" s="57">
        <f>SUM(B28:B29)</f>
        <v>659208</v>
      </c>
      <c r="C30" s="45"/>
      <c r="D30" s="57">
        <f>SUM(D28:D29)</f>
        <v>2229149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659208</v>
      </c>
      <c r="C35" s="48"/>
      <c r="D35" s="58">
        <f>D30+D33</f>
        <v>2229149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659208</v>
      </c>
      <c r="D50" s="59">
        <f>D35</f>
        <v>2229149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659208</v>
      </c>
      <c r="D71" s="60">
        <f>D69+D50</f>
        <v>2229149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2021-07-26T08:10:45Z</dcterms:modified>
</cp:coreProperties>
</file>