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pozicioni" sheetId="5" r:id="rId1"/>
    <sheet name="perfor" sheetId="6" r:id="rId2"/>
    <sheet name="cash" sheetId="1" r:id="rId3"/>
    <sheet name="kap" sheetId="4" r:id="rId4"/>
  </sheets>
  <calcPr calcId="124519"/>
</workbook>
</file>

<file path=xl/calcChain.xml><?xml version="1.0" encoding="utf-8"?>
<calcChain xmlns="http://schemas.openxmlformats.org/spreadsheetml/2006/main">
  <c r="B57" i="6"/>
  <c r="D55"/>
  <c r="B55"/>
  <c r="D47"/>
  <c r="D57" s="1"/>
  <c r="B47"/>
  <c r="D42"/>
  <c r="B42"/>
  <c r="D107" i="5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J35" i="4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K26"/>
  <c r="I26"/>
  <c r="K25"/>
  <c r="I25"/>
  <c r="J22"/>
  <c r="H22"/>
  <c r="G22"/>
  <c r="F22"/>
  <c r="E22"/>
  <c r="D22"/>
  <c r="C22"/>
  <c r="I22" s="1"/>
  <c r="K22" s="1"/>
  <c r="B22"/>
  <c r="K21"/>
  <c r="I21"/>
  <c r="K20"/>
  <c r="I20"/>
  <c r="K19"/>
  <c r="I19"/>
  <c r="K18"/>
  <c r="I18"/>
  <c r="J17"/>
  <c r="H17"/>
  <c r="G17"/>
  <c r="F17"/>
  <c r="E17"/>
  <c r="D17"/>
  <c r="C17"/>
  <c r="I17" s="1"/>
  <c r="K17" s="1"/>
  <c r="B17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I12" s="1"/>
  <c r="K12" s="1"/>
  <c r="B12"/>
  <c r="B24" s="1"/>
  <c r="K11"/>
  <c r="I11"/>
  <c r="K10"/>
  <c r="I10"/>
  <c r="B37" l="1"/>
  <c r="C24"/>
  <c r="C37" s="1"/>
  <c r="D42" i="1"/>
  <c r="B42"/>
  <c r="D29"/>
  <c r="B29"/>
  <c r="D18"/>
  <c r="D44" s="1"/>
  <c r="D47" s="1"/>
  <c r="B18"/>
  <c r="B44" s="1"/>
  <c r="B47" s="1"/>
  <c r="I37" i="4" l="1"/>
  <c r="K37" s="1"/>
  <c r="I24"/>
  <c r="K24" s="1"/>
</calcChain>
</file>

<file path=xl/comments1.xml><?xml version="1.0" encoding="utf-8"?>
<comments xmlns="http://schemas.openxmlformats.org/spreadsheetml/2006/main">
  <authors>
    <author>Author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<sst xmlns="http://schemas.openxmlformats.org/spreadsheetml/2006/main" count="248" uniqueCount="197">
  <si>
    <t>Pasqyrat financiare te vitit 2020</t>
  </si>
  <si>
    <t>REKOR ALBANIA SHA</t>
  </si>
  <si>
    <t>J62903736L</t>
  </si>
  <si>
    <t>Lek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</si>
  <si>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</si>
  <si>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Periudha</t>
  </si>
  <si>
    <t>viti 2020</t>
  </si>
  <si>
    <t>viti 2019</t>
  </si>
  <si>
    <t>Fluksi mjeteve monetare nga/perdorur ne aktivitetin e shfrytezimit:</t>
  </si>
  <si>
    <t>Te arketuara nga te drejtat e arketueshme</t>
  </si>
  <si>
    <t>Te paguara per detyrime e pagueshme dhe detyrimet per punonjesit</t>
  </si>
  <si>
    <t>Pagesa te tjera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</si>
  <si>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</si>
  <si>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</si>
  <si>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</si>
  <si>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</si>
  <si>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</si>
  <si>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</si>
  <si>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</si>
  <si>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</si>
  <si>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</si>
  <si>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</si>
  <si>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</si>
  <si>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</si>
  <si>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</si>
  <si>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</si>
  <si>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</si>
  <si>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</si>
  <si>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</si>
  <si>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</si>
  <si>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</si>
  <si>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</si>
  <si>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</si>
  <si>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</si>
  <si>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</si>
  <si>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</si>
  <si>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</si>
  <si>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</si>
  <si>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</si>
  <si>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</si>
  <si>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</si>
  <si>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</si>
  <si>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</si>
  <si>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</si>
  <si>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</si>
  <si>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</si>
  <si>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</si>
  <si>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</si>
  <si>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</si>
  <si>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</si>
  <si>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</si>
  <si>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</si>
  <si>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</si>
  <si>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</si>
  <si>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</si>
  <si>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</si>
  <si>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</si>
  <si>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</si>
  <si>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</si>
  <si>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</si>
  <si>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</si>
  <si>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7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</si>
  <si>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</si>
  <si>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</si>
  <si>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aktual)2020</t>
  </si>
  <si>
    <t>Pasqyrat financiare te vitit  2020</t>
  </si>
  <si>
    <t>REKOR -ALBANIA SHA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</si>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</sst>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i/>
      <sz val="7"/>
      <color theme="1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i/>
      <sz val="7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0" fontId="11" fillId="0" borderId="0"/>
    <xf numFmtId="43" fontId="12" fillId="0" borderId="0" applyFon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26" fillId="0" borderId="0"/>
    <xf numFmtId="0" fontId="31" fillId="0" borderId="0"/>
  </cellStyleXfs>
  <cellXfs count="119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3" fontId="5" fillId="0" borderId="0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0" fontId="8" fillId="0" borderId="0" xfId="1" applyNumberFormat="1" applyFont="1" applyFill="1" applyBorder="1" applyAlignment="1" applyProtection="1">
      <alignment wrapText="1"/>
    </xf>
    <xf numFmtId="38" fontId="3" fillId="0" borderId="0" xfId="1" applyNumberFormat="1" applyFont="1"/>
    <xf numFmtId="38" fontId="3" fillId="0" borderId="0" xfId="1" applyNumberFormat="1" applyFont="1" applyBorder="1"/>
    <xf numFmtId="0" fontId="9" fillId="0" borderId="0" xfId="1" applyNumberFormat="1" applyFont="1" applyFill="1" applyBorder="1" applyAlignment="1" applyProtection="1">
      <alignment horizontal="left" indent="2"/>
    </xf>
    <xf numFmtId="0" fontId="9" fillId="0" borderId="0" xfId="1" applyNumberFormat="1" applyFont="1" applyFill="1" applyBorder="1" applyAlignment="1" applyProtection="1">
      <alignment horizontal="left" wrapText="1" indent="2"/>
    </xf>
    <xf numFmtId="38" fontId="3" fillId="0" borderId="1" xfId="1" applyNumberFormat="1" applyFont="1" applyBorder="1"/>
    <xf numFmtId="0" fontId="8" fillId="0" borderId="0" xfId="2" applyFont="1" applyFill="1" applyAlignment="1">
      <alignment vertical="top" wrapText="1"/>
    </xf>
    <xf numFmtId="38" fontId="3" fillId="0" borderId="2" xfId="1" applyNumberFormat="1" applyFont="1" applyBorder="1"/>
    <xf numFmtId="0" fontId="9" fillId="0" borderId="0" xfId="1" applyNumberFormat="1" applyFont="1" applyFill="1" applyBorder="1" applyAlignment="1" applyProtection="1">
      <alignment horizontal="left" wrapText="1"/>
    </xf>
    <xf numFmtId="0" fontId="8" fillId="2" borderId="0" xfId="1" applyNumberFormat="1" applyFont="1" applyFill="1" applyBorder="1" applyAlignment="1" applyProtection="1">
      <alignment horizontal="left" wrapText="1"/>
    </xf>
    <xf numFmtId="38" fontId="3" fillId="2" borderId="3" xfId="1" applyNumberFormat="1" applyFont="1" applyFill="1" applyBorder="1"/>
    <xf numFmtId="38" fontId="3" fillId="2" borderId="0" xfId="1" applyNumberFormat="1" applyFont="1" applyFill="1" applyBorder="1"/>
    <xf numFmtId="0" fontId="9" fillId="0" borderId="0" xfId="1" applyNumberFormat="1" applyFont="1" applyFill="1" applyBorder="1" applyAlignment="1" applyProtection="1">
      <alignment wrapText="1"/>
    </xf>
    <xf numFmtId="0" fontId="13" fillId="0" borderId="0" xfId="0" applyFont="1"/>
    <xf numFmtId="0" fontId="14" fillId="0" borderId="0" xfId="4" applyFont="1"/>
    <xf numFmtId="0" fontId="15" fillId="0" borderId="0" xfId="0" applyFont="1"/>
    <xf numFmtId="0" fontId="15" fillId="0" borderId="0" xfId="4" applyFont="1"/>
    <xf numFmtId="0" fontId="16" fillId="0" borderId="0" xfId="4" applyNumberFormat="1" applyFont="1" applyFill="1" applyBorder="1" applyAlignment="1" applyProtection="1">
      <alignment horizontal="center" wrapText="1"/>
    </xf>
    <xf numFmtId="0" fontId="16" fillId="0" borderId="0" xfId="5" applyFont="1" applyFill="1" applyBorder="1"/>
    <xf numFmtId="0" fontId="16" fillId="0" borderId="0" xfId="4" applyNumberFormat="1" applyFont="1" applyFill="1" applyBorder="1" applyAlignment="1" applyProtection="1">
      <alignment wrapText="1"/>
    </xf>
    <xf numFmtId="0" fontId="14" fillId="0" borderId="0" xfId="4" applyFont="1" applyBorder="1"/>
    <xf numFmtId="0" fontId="18" fillId="0" borderId="0" xfId="4" applyNumberFormat="1" applyFont="1" applyFill="1" applyBorder="1" applyAlignment="1" applyProtection="1"/>
    <xf numFmtId="0" fontId="16" fillId="0" borderId="0" xfId="4" applyNumberFormat="1" applyFont="1" applyFill="1" applyBorder="1" applyAlignment="1" applyProtection="1">
      <alignment horizontal="right" wrapText="1"/>
    </xf>
    <xf numFmtId="0" fontId="18" fillId="0" borderId="0" xfId="5" applyFont="1" applyFill="1" applyBorder="1"/>
    <xf numFmtId="37" fontId="18" fillId="0" borderId="0" xfId="6" applyNumberFormat="1" applyFont="1" applyBorder="1" applyAlignment="1">
      <alignment horizontal="right"/>
    </xf>
    <xf numFmtId="37" fontId="18" fillId="0" borderId="0" xfId="6" applyNumberFormat="1" applyFont="1" applyFill="1" applyBorder="1" applyAlignment="1" applyProtection="1">
      <alignment horizontal="right" wrapText="1"/>
    </xf>
    <xf numFmtId="37" fontId="14" fillId="0" borderId="0" xfId="4" applyNumberFormat="1" applyFont="1" applyBorder="1" applyAlignment="1">
      <alignment horizontal="right"/>
    </xf>
    <xf numFmtId="0" fontId="19" fillId="0" borderId="0" xfId="4" applyNumberFormat="1" applyFont="1" applyFill="1" applyBorder="1" applyAlignment="1" applyProtection="1">
      <alignment vertical="center"/>
    </xf>
    <xf numFmtId="37" fontId="13" fillId="0" borderId="3" xfId="4" applyNumberFormat="1" applyFont="1" applyFill="1" applyBorder="1" applyAlignment="1">
      <alignment horizontal="right"/>
    </xf>
    <xf numFmtId="0" fontId="20" fillId="0" borderId="0" xfId="4" applyNumberFormat="1" applyFont="1" applyFill="1" applyBorder="1" applyAlignment="1" applyProtection="1">
      <alignment vertical="center"/>
    </xf>
    <xf numFmtId="37" fontId="18" fillId="0" borderId="0" xfId="6" applyNumberFormat="1" applyFont="1" applyFill="1" applyBorder="1" applyAlignment="1">
      <alignment horizontal="right"/>
    </xf>
    <xf numFmtId="37" fontId="16" fillId="0" borderId="1" xfId="6" applyNumberFormat="1" applyFont="1" applyBorder="1" applyAlignment="1">
      <alignment horizontal="right"/>
    </xf>
    <xf numFmtId="0" fontId="19" fillId="0" borderId="0" xfId="4" applyNumberFormat="1" applyFont="1" applyFill="1" applyBorder="1" applyAlignment="1" applyProtection="1">
      <alignment vertical="top" wrapText="1"/>
    </xf>
    <xf numFmtId="37" fontId="14" fillId="0" borderId="0" xfId="4" applyNumberFormat="1" applyFont="1" applyAlignment="1">
      <alignment horizontal="right"/>
    </xf>
    <xf numFmtId="0" fontId="20" fillId="0" borderId="0" xfId="4" applyNumberFormat="1" applyFont="1" applyFill="1" applyBorder="1" applyAlignment="1" applyProtection="1">
      <alignment vertical="top" wrapText="1"/>
    </xf>
    <xf numFmtId="37" fontId="14" fillId="3" borderId="0" xfId="4" applyNumberFormat="1" applyFont="1" applyFill="1" applyAlignment="1">
      <alignment horizontal="right"/>
    </xf>
    <xf numFmtId="37" fontId="13" fillId="0" borderId="1" xfId="4" applyNumberFormat="1" applyFont="1" applyBorder="1" applyAlignment="1">
      <alignment horizontal="right"/>
    </xf>
    <xf numFmtId="37" fontId="13" fillId="3" borderId="1" xfId="4" applyNumberFormat="1" applyFont="1" applyFill="1" applyBorder="1" applyAlignment="1">
      <alignment horizontal="right"/>
    </xf>
    <xf numFmtId="0" fontId="20" fillId="0" borderId="0" xfId="4" applyNumberFormat="1" applyFont="1" applyFill="1" applyBorder="1" applyAlignment="1" applyProtection="1">
      <alignment vertical="top"/>
    </xf>
    <xf numFmtId="0" fontId="20" fillId="4" borderId="0" xfId="4" applyNumberFormat="1" applyFont="1" applyFill="1" applyBorder="1" applyAlignment="1" applyProtection="1">
      <alignment vertical="top"/>
    </xf>
    <xf numFmtId="37" fontId="14" fillId="0" borderId="0" xfId="4" applyNumberFormat="1" applyFont="1" applyFill="1" applyBorder="1" applyAlignment="1">
      <alignment horizontal="right"/>
    </xf>
    <xf numFmtId="37" fontId="13" fillId="2" borderId="3" xfId="4" applyNumberFormat="1" applyFont="1" applyFill="1" applyBorder="1" applyAlignment="1">
      <alignment horizontal="right"/>
    </xf>
    <xf numFmtId="0" fontId="19" fillId="0" borderId="0" xfId="4" applyNumberFormat="1" applyFont="1" applyFill="1" applyBorder="1" applyAlignment="1" applyProtection="1"/>
    <xf numFmtId="37" fontId="14" fillId="0" borderId="0" xfId="4" applyNumberFormat="1" applyFont="1" applyBorder="1"/>
    <xf numFmtId="37" fontId="14" fillId="0" borderId="0" xfId="4" applyNumberFormat="1" applyFont="1"/>
    <xf numFmtId="0" fontId="2" fillId="0" borderId="0" xfId="0" applyFont="1"/>
    <xf numFmtId="0" fontId="24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8" fillId="0" borderId="0" xfId="0" applyNumberFormat="1" applyFont="1" applyFill="1" applyBorder="1" applyAlignment="1" applyProtection="1"/>
    <xf numFmtId="0" fontId="25" fillId="0" borderId="0" xfId="0" applyFont="1" applyBorder="1" applyAlignment="1"/>
    <xf numFmtId="3" fontId="5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2" borderId="0" xfId="0" applyNumberFormat="1" applyFont="1" applyFill="1"/>
    <xf numFmtId="37" fontId="3" fillId="0" borderId="0" xfId="0" applyNumberFormat="1" applyFont="1" applyBorder="1"/>
    <xf numFmtId="37" fontId="2" fillId="0" borderId="0" xfId="0" applyNumberFormat="1" applyFont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0" borderId="0" xfId="0" applyNumberFormat="1" applyFont="1"/>
    <xf numFmtId="37" fontId="5" fillId="0" borderId="1" xfId="0" applyNumberFormat="1" applyFont="1" applyBorder="1" applyAlignment="1">
      <alignment vertical="center"/>
    </xf>
    <xf numFmtId="37" fontId="5" fillId="0" borderId="0" xfId="0" applyNumberFormat="1" applyFont="1" applyBorder="1" applyAlignment="1">
      <alignment vertical="center"/>
    </xf>
    <xf numFmtId="37" fontId="7" fillId="0" borderId="0" xfId="0" applyNumberFormat="1" applyFont="1" applyBorder="1" applyAlignment="1">
      <alignment vertical="center"/>
    </xf>
    <xf numFmtId="37" fontId="5" fillId="0" borderId="3" xfId="0" applyNumberFormat="1" applyFont="1" applyFill="1" applyBorder="1" applyAlignment="1">
      <alignment vertical="center"/>
    </xf>
    <xf numFmtId="37" fontId="5" fillId="0" borderId="0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37" fontId="5" fillId="0" borderId="2" xfId="0" applyNumberFormat="1" applyFont="1" applyFill="1" applyBorder="1" applyAlignment="1">
      <alignment vertical="center"/>
    </xf>
    <xf numFmtId="37" fontId="3" fillId="0" borderId="0" xfId="0" applyNumberFormat="1" applyFont="1" applyFill="1" applyBorder="1"/>
    <xf numFmtId="37" fontId="2" fillId="0" borderId="1" xfId="0" applyNumberFormat="1" applyFont="1" applyBorder="1"/>
    <xf numFmtId="37" fontId="2" fillId="0" borderId="0" xfId="0" applyNumberFormat="1" applyFont="1" applyBorder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0" applyNumberFormat="1" applyFont="1" applyFill="1"/>
    <xf numFmtId="0" fontId="8" fillId="0" borderId="0" xfId="0" applyNumberFormat="1" applyFont="1" applyFill="1" applyBorder="1" applyAlignment="1" applyProtection="1">
      <alignment vertical="top" wrapText="1"/>
    </xf>
    <xf numFmtId="0" fontId="27" fillId="0" borderId="0" xfId="7" applyNumberFormat="1" applyFont="1" applyFill="1" applyBorder="1" applyAlignment="1">
      <alignment vertical="center"/>
    </xf>
    <xf numFmtId="0" fontId="28" fillId="0" borderId="0" xfId="7" applyNumberFormat="1" applyFont="1" applyFill="1" applyBorder="1" applyAlignment="1">
      <alignment horizontal="center" vertical="center"/>
    </xf>
    <xf numFmtId="0" fontId="29" fillId="0" borderId="0" xfId="7" applyNumberFormat="1" applyFont="1" applyFill="1" applyBorder="1" applyAlignment="1">
      <alignment vertical="center"/>
    </xf>
    <xf numFmtId="37" fontId="29" fillId="0" borderId="0" xfId="7" applyNumberFormat="1" applyFont="1" applyFill="1" applyBorder="1" applyAlignment="1">
      <alignment vertical="center"/>
    </xf>
    <xf numFmtId="0" fontId="28" fillId="0" borderId="0" xfId="7" applyNumberFormat="1" applyFont="1" applyFill="1" applyBorder="1" applyAlignment="1">
      <alignment vertical="center"/>
    </xf>
    <xf numFmtId="0" fontId="28" fillId="0" borderId="0" xfId="7" applyNumberFormat="1" applyFont="1" applyFill="1" applyBorder="1" applyAlignment="1">
      <alignment horizontal="left" vertical="center" wrapText="1"/>
    </xf>
    <xf numFmtId="0" fontId="24" fillId="0" borderId="0" xfId="0" applyNumberFormat="1" applyFont="1" applyFill="1" applyBorder="1" applyAlignment="1" applyProtection="1"/>
    <xf numFmtId="0" fontId="3" fillId="0" borderId="0" xfId="0" applyFont="1" applyAlignment="1"/>
    <xf numFmtId="0" fontId="6" fillId="0" borderId="0" xfId="0" applyFont="1" applyBorder="1" applyAlignment="1">
      <alignment vertical="center"/>
    </xf>
    <xf numFmtId="37" fontId="24" fillId="0" borderId="0" xfId="3" applyNumberFormat="1" applyFont="1" applyFill="1" applyBorder="1" applyAlignment="1" applyProtection="1">
      <alignment horizontal="right" wrapText="1"/>
    </xf>
    <xf numFmtId="37" fontId="3" fillId="0" borderId="0" xfId="0" applyNumberFormat="1" applyFont="1" applyBorder="1" applyAlignment="1">
      <alignment horizontal="right"/>
    </xf>
    <xf numFmtId="37" fontId="24" fillId="2" borderId="0" xfId="3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3" xfId="0" applyNumberFormat="1" applyFont="1" applyFill="1" applyBorder="1" applyAlignment="1" applyProtection="1">
      <alignment wrapText="1"/>
    </xf>
    <xf numFmtId="37" fontId="3" fillId="0" borderId="3" xfId="0" applyNumberFormat="1" applyFont="1" applyBorder="1" applyAlignment="1">
      <alignment horizontal="right"/>
    </xf>
    <xf numFmtId="0" fontId="8" fillId="0" borderId="0" xfId="4" applyNumberFormat="1" applyFont="1" applyFill="1" applyBorder="1" applyAlignment="1" applyProtection="1">
      <alignment wrapText="1"/>
    </xf>
    <xf numFmtId="37" fontId="9" fillId="0" borderId="0" xfId="3" applyNumberFormat="1" applyFont="1" applyFill="1" applyBorder="1" applyAlignment="1" applyProtection="1">
      <alignment horizontal="right" wrapText="1"/>
    </xf>
    <xf numFmtId="37" fontId="9" fillId="2" borderId="0" xfId="3" applyNumberFormat="1" applyFont="1" applyFill="1" applyBorder="1" applyAlignment="1" applyProtection="1">
      <alignment horizontal="right" wrapText="1"/>
    </xf>
    <xf numFmtId="0" fontId="10" fillId="4" borderId="0" xfId="0" applyNumberFormat="1" applyFont="1" applyFill="1" applyBorder="1" applyAlignment="1" applyProtection="1">
      <alignment horizontal="left" wrapText="1" indent="2"/>
    </xf>
    <xf numFmtId="37" fontId="5" fillId="0" borderId="1" xfId="4" applyNumberFormat="1" applyFont="1" applyBorder="1" applyAlignment="1">
      <alignment horizontal="right" vertical="center"/>
    </xf>
    <xf numFmtId="37" fontId="5" fillId="0" borderId="0" xfId="4" applyNumberFormat="1" applyFont="1" applyBorder="1" applyAlignment="1">
      <alignment horizontal="right" vertical="center"/>
    </xf>
    <xf numFmtId="0" fontId="9" fillId="0" borderId="0" xfId="4" applyNumberFormat="1" applyFont="1" applyFill="1" applyBorder="1" applyAlignment="1" applyProtection="1">
      <alignment wrapText="1"/>
    </xf>
    <xf numFmtId="37" fontId="3" fillId="0" borderId="0" xfId="4" applyNumberFormat="1" applyFont="1" applyAlignment="1">
      <alignment horizontal="right"/>
    </xf>
    <xf numFmtId="37" fontId="3" fillId="0" borderId="0" xfId="4" applyNumberFormat="1" applyFont="1" applyBorder="1" applyAlignment="1">
      <alignment horizontal="right"/>
    </xf>
    <xf numFmtId="37" fontId="2" fillId="0" borderId="3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30" fillId="0" borderId="0" xfId="4" applyNumberFormat="1" applyFont="1" applyFill="1" applyBorder="1" applyAlignment="1" applyProtection="1">
      <alignment wrapText="1"/>
    </xf>
    <xf numFmtId="0" fontId="27" fillId="0" borderId="0" xfId="8" applyFont="1" applyAlignment="1">
      <alignment vertical="center"/>
    </xf>
    <xf numFmtId="0" fontId="27" fillId="0" borderId="0" xfId="8" applyFont="1" applyAlignment="1">
      <alignment horizontal="center" vertical="center"/>
    </xf>
    <xf numFmtId="0" fontId="28" fillId="0" borderId="0" xfId="2" applyFont="1"/>
    <xf numFmtId="0" fontId="28" fillId="0" borderId="0" xfId="2" applyFont="1" applyAlignment="1">
      <alignment horizontal="center"/>
    </xf>
  </cellXfs>
  <cellStyles count="9">
    <cellStyle name="Comma" xfId="3" builtinId="3"/>
    <cellStyle name="Comma 482 2" xfId="6"/>
    <cellStyle name="Normal" xfId="0" builtinId="0"/>
    <cellStyle name="Normal 21 2" xfId="4"/>
    <cellStyle name="Normal 22 2" xfId="1"/>
    <cellStyle name="Normal 3" xfId="2"/>
    <cellStyle name="Normal_Albania_-__Income_Statement_September_2009" xfId="8"/>
    <cellStyle name="Normal_Global IFRS YE2009" xfId="5"/>
    <cellStyle name="Normal_SHEET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8"/>
  <sheetViews>
    <sheetView workbookViewId="0">
      <selection activeCell="A8" sqref="A8"/>
    </sheetView>
  </sheetViews>
  <sheetFormatPr defaultRowHeight="15"/>
  <cols>
    <col min="1" max="1" width="83.42578125" style="89" customWidth="1"/>
    <col min="2" max="2" width="15.7109375" style="55" customWidth="1"/>
    <col min="3" max="3" width="2.28515625" style="55" customWidth="1"/>
    <col min="4" max="4" width="15.7109375" style="55" customWidth="1"/>
  </cols>
  <sheetData>
    <row r="1" spans="1:4">
      <c r="A1" s="54" t="s">
        <v>65</v>
      </c>
    </row>
    <row r="2" spans="1:4">
      <c r="A2" s="56" t="s">
        <v>66</v>
      </c>
    </row>
    <row r="3" spans="1:4">
      <c r="A3" s="56" t="s">
        <v>2</v>
      </c>
    </row>
    <row r="4" spans="1:4">
      <c r="A4" s="56" t="s">
        <v>3</v>
      </c>
    </row>
    <row r="5" spans="1:4">
      <c r="A5" s="57" t="s">
        <v>67</v>
      </c>
    </row>
    <row r="6" spans="1:4">
      <c r="A6" s="58"/>
      <c r="B6" s="59" t="s">
        <v>5</v>
      </c>
      <c r="C6" s="59"/>
      <c r="D6" s="59" t="s">
        <v>5</v>
      </c>
    </row>
    <row r="7" spans="1:4">
      <c r="A7" s="58"/>
      <c r="B7" s="59" t="s">
        <v>6</v>
      </c>
      <c r="C7" s="59"/>
      <c r="D7" s="59" t="s">
        <v>7</v>
      </c>
    </row>
    <row r="8" spans="1:4">
      <c r="A8" s="57" t="s">
        <v>68</v>
      </c>
      <c r="B8" s="60"/>
      <c r="C8" s="60"/>
      <c r="D8" s="60"/>
    </row>
    <row r="9" spans="1:4">
      <c r="A9" s="57"/>
      <c r="B9" s="60"/>
      <c r="C9" s="60"/>
      <c r="D9" s="60"/>
    </row>
    <row r="10" spans="1:4">
      <c r="A10" s="61" t="s">
        <v>69</v>
      </c>
      <c r="B10" s="62"/>
      <c r="C10" s="63"/>
      <c r="D10" s="62"/>
    </row>
    <row r="11" spans="1:4">
      <c r="A11" s="64" t="s">
        <v>70</v>
      </c>
      <c r="B11" s="65">
        <v>1608294</v>
      </c>
      <c r="C11" s="66"/>
      <c r="D11" s="65">
        <v>1583386</v>
      </c>
    </row>
    <row r="12" spans="1:4">
      <c r="A12" s="64" t="s">
        <v>71</v>
      </c>
      <c r="B12" s="67"/>
      <c r="C12" s="66"/>
      <c r="D12" s="67"/>
    </row>
    <row r="13" spans="1:4">
      <c r="A13" s="68" t="s">
        <v>72</v>
      </c>
      <c r="B13" s="65"/>
      <c r="C13" s="66"/>
      <c r="D13" s="65"/>
    </row>
    <row r="14" spans="1:4">
      <c r="A14" s="68" t="s">
        <v>73</v>
      </c>
      <c r="B14" s="65"/>
      <c r="C14" s="66"/>
      <c r="D14" s="65"/>
    </row>
    <row r="15" spans="1:4">
      <c r="A15" s="68" t="s">
        <v>74</v>
      </c>
      <c r="B15" s="65"/>
      <c r="C15" s="66"/>
      <c r="D15" s="65"/>
    </row>
    <row r="16" spans="1:4">
      <c r="A16" s="68" t="s">
        <v>75</v>
      </c>
      <c r="B16" s="65"/>
      <c r="C16" s="66"/>
      <c r="D16" s="65"/>
    </row>
    <row r="17" spans="1:4">
      <c r="A17" s="64" t="s">
        <v>76</v>
      </c>
      <c r="B17" s="67"/>
      <c r="C17" s="66"/>
      <c r="D17" s="67"/>
    </row>
    <row r="18" spans="1:4">
      <c r="A18" s="68" t="s">
        <v>77</v>
      </c>
      <c r="B18" s="65">
        <v>4124157</v>
      </c>
      <c r="C18" s="66"/>
      <c r="D18" s="65">
        <v>4124157</v>
      </c>
    </row>
    <row r="19" spans="1:4">
      <c r="A19" s="68" t="s">
        <v>78</v>
      </c>
      <c r="B19" s="65"/>
      <c r="C19" s="66"/>
      <c r="D19" s="65"/>
    </row>
    <row r="20" spans="1:4">
      <c r="A20" s="68" t="s">
        <v>79</v>
      </c>
      <c r="B20" s="65"/>
      <c r="C20" s="66"/>
      <c r="D20" s="65"/>
    </row>
    <row r="21" spans="1:4">
      <c r="A21" s="68" t="s">
        <v>80</v>
      </c>
      <c r="B21" s="65">
        <v>3302681</v>
      </c>
      <c r="C21" s="66"/>
      <c r="D21" s="65">
        <v>3248093</v>
      </c>
    </row>
    <row r="22" spans="1:4">
      <c r="A22" s="68" t="s">
        <v>81</v>
      </c>
      <c r="B22" s="65"/>
      <c r="C22" s="66"/>
      <c r="D22" s="65"/>
    </row>
    <row r="23" spans="1:4">
      <c r="A23" s="64" t="s">
        <v>82</v>
      </c>
      <c r="B23" s="69"/>
      <c r="C23" s="66"/>
      <c r="D23" s="69"/>
    </row>
    <row r="24" spans="1:4">
      <c r="A24" s="68" t="s">
        <v>83</v>
      </c>
      <c r="B24" s="65">
        <v>49357111</v>
      </c>
      <c r="C24" s="66"/>
      <c r="D24" s="65">
        <v>49357111</v>
      </c>
    </row>
    <row r="25" spans="1:4">
      <c r="A25" s="68" t="s">
        <v>84</v>
      </c>
      <c r="B25" s="65">
        <v>18493980</v>
      </c>
      <c r="C25" s="66"/>
      <c r="D25" s="65">
        <v>18493980</v>
      </c>
    </row>
    <row r="26" spans="1:4">
      <c r="A26" s="68" t="s">
        <v>85</v>
      </c>
      <c r="B26" s="65">
        <v>41524199</v>
      </c>
      <c r="C26" s="66"/>
      <c r="D26" s="65">
        <v>41524199</v>
      </c>
    </row>
    <row r="27" spans="1:4">
      <c r="A27" s="68" t="s">
        <v>86</v>
      </c>
      <c r="B27" s="65"/>
      <c r="C27" s="66"/>
      <c r="D27" s="65"/>
    </row>
    <row r="28" spans="1:4">
      <c r="A28" s="68" t="s">
        <v>87</v>
      </c>
      <c r="B28" s="65"/>
      <c r="C28" s="66"/>
      <c r="D28" s="65"/>
    </row>
    <row r="29" spans="1:4">
      <c r="A29" s="68" t="s">
        <v>88</v>
      </c>
      <c r="B29" s="65"/>
      <c r="C29" s="66"/>
      <c r="D29" s="65"/>
    </row>
    <row r="30" spans="1:4">
      <c r="A30" s="68" t="s">
        <v>89</v>
      </c>
      <c r="B30" s="65"/>
      <c r="C30" s="66"/>
      <c r="D30" s="65"/>
    </row>
    <row r="31" spans="1:4">
      <c r="A31" s="64" t="s">
        <v>90</v>
      </c>
      <c r="B31" s="65"/>
      <c r="C31" s="66"/>
      <c r="D31" s="65"/>
    </row>
    <row r="32" spans="1:4">
      <c r="A32" s="64" t="s">
        <v>91</v>
      </c>
      <c r="B32" s="65"/>
      <c r="C32" s="66"/>
      <c r="D32" s="65"/>
    </row>
    <row r="33" spans="1:4">
      <c r="A33" s="64" t="s">
        <v>92</v>
      </c>
      <c r="B33" s="70">
        <f>SUM(B11:B32)</f>
        <v>118410422</v>
      </c>
      <c r="C33" s="71"/>
      <c r="D33" s="70">
        <f>SUM(D11:D32)</f>
        <v>118330926</v>
      </c>
    </row>
    <row r="34" spans="1:4">
      <c r="A34" s="64"/>
      <c r="B34" s="69"/>
      <c r="C34" s="66"/>
      <c r="D34" s="69"/>
    </row>
    <row r="35" spans="1:4">
      <c r="A35" s="64" t="s">
        <v>93</v>
      </c>
      <c r="B35" s="69"/>
      <c r="C35" s="66"/>
      <c r="D35" s="69"/>
    </row>
    <row r="36" spans="1:4">
      <c r="A36" s="64" t="s">
        <v>94</v>
      </c>
      <c r="B36" s="69"/>
      <c r="C36" s="66"/>
      <c r="D36" s="69"/>
    </row>
    <row r="37" spans="1:4">
      <c r="A37" s="68" t="s">
        <v>95</v>
      </c>
      <c r="B37" s="65"/>
      <c r="C37" s="66"/>
      <c r="D37" s="65"/>
    </row>
    <row r="38" spans="1:4">
      <c r="A38" s="68" t="s">
        <v>96</v>
      </c>
      <c r="B38" s="65"/>
      <c r="C38" s="66"/>
      <c r="D38" s="65"/>
    </row>
    <row r="39" spans="1:4">
      <c r="A39" s="68" t="s">
        <v>97</v>
      </c>
      <c r="B39" s="65"/>
      <c r="C39" s="66"/>
      <c r="D39" s="65"/>
    </row>
    <row r="40" spans="1:4">
      <c r="A40" s="68" t="s">
        <v>98</v>
      </c>
      <c r="B40" s="65"/>
      <c r="C40" s="66"/>
      <c r="D40" s="65"/>
    </row>
    <row r="41" spans="1:4">
      <c r="A41" s="68" t="s">
        <v>99</v>
      </c>
      <c r="B41" s="65"/>
      <c r="C41" s="66"/>
      <c r="D41" s="65"/>
    </row>
    <row r="42" spans="1:4">
      <c r="A42" s="68" t="s">
        <v>100</v>
      </c>
      <c r="B42" s="65"/>
      <c r="C42" s="66"/>
      <c r="D42" s="65"/>
    </row>
    <row r="43" spans="1:4">
      <c r="A43" s="64" t="s">
        <v>101</v>
      </c>
      <c r="B43" s="69"/>
      <c r="C43" s="66"/>
      <c r="D43" s="69"/>
    </row>
    <row r="44" spans="1:4">
      <c r="A44" s="68" t="s">
        <v>102</v>
      </c>
      <c r="B44" s="65">
        <v>86149449</v>
      </c>
      <c r="C44" s="66"/>
      <c r="D44" s="65">
        <v>86149449</v>
      </c>
    </row>
    <row r="45" spans="1:4">
      <c r="A45" s="68" t="s">
        <v>103</v>
      </c>
      <c r="B45" s="65">
        <v>631302874</v>
      </c>
      <c r="C45" s="66"/>
      <c r="D45" s="65">
        <v>631302874</v>
      </c>
    </row>
    <row r="46" spans="1:4">
      <c r="A46" s="68" t="s">
        <v>104</v>
      </c>
      <c r="B46" s="65">
        <v>1449875</v>
      </c>
      <c r="C46" s="66"/>
      <c r="D46" s="65">
        <v>1449875</v>
      </c>
    </row>
    <row r="47" spans="1:4">
      <c r="A47" s="68" t="s">
        <v>105</v>
      </c>
      <c r="B47" s="65"/>
      <c r="C47" s="66"/>
      <c r="D47" s="65"/>
    </row>
    <row r="48" spans="1:4">
      <c r="A48" s="68" t="s">
        <v>106</v>
      </c>
      <c r="B48" s="65"/>
      <c r="C48" s="66"/>
      <c r="D48" s="65"/>
    </row>
    <row r="49" spans="1:4">
      <c r="A49" s="64" t="s">
        <v>107</v>
      </c>
      <c r="B49" s="65"/>
      <c r="C49" s="66"/>
      <c r="D49" s="65"/>
    </row>
    <row r="50" spans="1:4">
      <c r="A50" s="64" t="s">
        <v>108</v>
      </c>
      <c r="B50" s="69"/>
      <c r="C50" s="66"/>
      <c r="D50" s="69"/>
    </row>
    <row r="51" spans="1:4">
      <c r="A51" s="68" t="s">
        <v>109</v>
      </c>
      <c r="B51" s="65"/>
      <c r="C51" s="66"/>
      <c r="D51" s="65"/>
    </row>
    <row r="52" spans="1:4">
      <c r="A52" s="68" t="s">
        <v>110</v>
      </c>
      <c r="B52" s="65"/>
      <c r="C52" s="66"/>
      <c r="D52" s="65"/>
    </row>
    <row r="53" spans="1:4">
      <c r="A53" s="68" t="s">
        <v>111</v>
      </c>
      <c r="B53" s="65"/>
      <c r="C53" s="66"/>
      <c r="D53" s="65"/>
    </row>
    <row r="54" spans="1:4">
      <c r="A54" s="64" t="s">
        <v>112</v>
      </c>
      <c r="B54" s="65"/>
      <c r="C54" s="66"/>
      <c r="D54" s="65"/>
    </row>
    <row r="55" spans="1:4">
      <c r="A55" s="64" t="s">
        <v>113</v>
      </c>
      <c r="B55" s="70">
        <f>SUM(B37:B54)</f>
        <v>718902198</v>
      </c>
      <c r="C55" s="71"/>
      <c r="D55" s="70">
        <f>SUM(D37:D54)</f>
        <v>718902198</v>
      </c>
    </row>
    <row r="56" spans="1:4">
      <c r="A56" s="64"/>
      <c r="B56" s="72"/>
      <c r="C56" s="72"/>
      <c r="D56" s="72"/>
    </row>
    <row r="57" spans="1:4" ht="15.75" thickBot="1">
      <c r="A57" s="64" t="s">
        <v>114</v>
      </c>
      <c r="B57" s="73">
        <f>B55+B33</f>
        <v>837312620</v>
      </c>
      <c r="C57" s="74"/>
      <c r="D57" s="73">
        <f>D55+D33</f>
        <v>837233124</v>
      </c>
    </row>
    <row r="58" spans="1:4" ht="15.75" thickTop="1">
      <c r="A58" s="75"/>
      <c r="B58" s="69"/>
      <c r="C58" s="66"/>
      <c r="D58" s="69"/>
    </row>
    <row r="59" spans="1:4">
      <c r="A59" s="57" t="s">
        <v>115</v>
      </c>
      <c r="B59" s="69"/>
      <c r="C59" s="66"/>
      <c r="D59" s="69"/>
    </row>
    <row r="60" spans="1:4">
      <c r="A60" s="57"/>
      <c r="B60" s="69"/>
      <c r="C60" s="66"/>
      <c r="D60" s="69"/>
    </row>
    <row r="61" spans="1:4">
      <c r="A61" s="64" t="s">
        <v>116</v>
      </c>
      <c r="B61" s="69"/>
      <c r="C61" s="66"/>
      <c r="D61" s="69"/>
    </row>
    <row r="62" spans="1:4">
      <c r="A62" s="68" t="s">
        <v>117</v>
      </c>
      <c r="B62" s="65"/>
      <c r="C62" s="66"/>
      <c r="D62" s="65"/>
    </row>
    <row r="63" spans="1:4">
      <c r="A63" s="68" t="s">
        <v>118</v>
      </c>
      <c r="B63" s="65"/>
      <c r="C63" s="66"/>
      <c r="D63" s="65"/>
    </row>
    <row r="64" spans="1:4">
      <c r="A64" s="68" t="s">
        <v>119</v>
      </c>
      <c r="B64" s="65"/>
      <c r="C64" s="66"/>
      <c r="D64" s="65"/>
    </row>
    <row r="65" spans="1:4">
      <c r="A65" s="68" t="s">
        <v>120</v>
      </c>
      <c r="B65" s="65">
        <v>419118</v>
      </c>
      <c r="C65" s="66"/>
      <c r="D65" s="65">
        <v>477026</v>
      </c>
    </row>
    <row r="66" spans="1:4">
      <c r="A66" s="68" t="s">
        <v>121</v>
      </c>
      <c r="B66" s="65"/>
      <c r="C66" s="66"/>
      <c r="D66" s="65"/>
    </row>
    <row r="67" spans="1:4">
      <c r="A67" s="68" t="s">
        <v>122</v>
      </c>
      <c r="B67" s="65"/>
      <c r="C67" s="66"/>
      <c r="D67" s="65"/>
    </row>
    <row r="68" spans="1:4">
      <c r="A68" s="68" t="s">
        <v>123</v>
      </c>
      <c r="B68" s="65"/>
      <c r="C68" s="66"/>
      <c r="D68" s="65"/>
    </row>
    <row r="69" spans="1:4">
      <c r="A69" s="68" t="s">
        <v>124</v>
      </c>
      <c r="B69" s="65">
        <v>1360373</v>
      </c>
      <c r="C69" s="66"/>
      <c r="D69" s="65">
        <v>946163</v>
      </c>
    </row>
    <row r="70" spans="1:4">
      <c r="A70" s="68" t="s">
        <v>125</v>
      </c>
      <c r="B70" s="65">
        <v>7150</v>
      </c>
      <c r="C70" s="66"/>
      <c r="D70" s="65">
        <v>7150</v>
      </c>
    </row>
    <row r="71" spans="1:4">
      <c r="A71" s="68" t="s">
        <v>126</v>
      </c>
      <c r="B71" s="65">
        <v>2120000</v>
      </c>
      <c r="C71" s="66"/>
      <c r="D71" s="65">
        <v>3040000</v>
      </c>
    </row>
    <row r="72" spans="1:4">
      <c r="A72" s="64" t="s">
        <v>127</v>
      </c>
      <c r="B72" s="65"/>
      <c r="C72" s="66"/>
      <c r="D72" s="65"/>
    </row>
    <row r="73" spans="1:4">
      <c r="A73" s="64" t="s">
        <v>128</v>
      </c>
      <c r="B73" s="65"/>
      <c r="C73" s="66"/>
      <c r="D73" s="65"/>
    </row>
    <row r="74" spans="1:4">
      <c r="A74" s="64" t="s">
        <v>129</v>
      </c>
      <c r="B74" s="65"/>
      <c r="C74" s="66"/>
      <c r="D74" s="65"/>
    </row>
    <row r="75" spans="1:4">
      <c r="A75" s="64" t="s">
        <v>130</v>
      </c>
      <c r="B75" s="70">
        <f>SUM(B62:B74)</f>
        <v>3906641</v>
      </c>
      <c r="C75" s="71"/>
      <c r="D75" s="70">
        <f>SUM(D62:D74)</f>
        <v>4470339</v>
      </c>
    </row>
    <row r="76" spans="1:4">
      <c r="A76" s="64"/>
      <c r="B76" s="69"/>
      <c r="C76" s="66"/>
      <c r="D76" s="69"/>
    </row>
    <row r="77" spans="1:4">
      <c r="A77" s="64" t="s">
        <v>131</v>
      </c>
      <c r="B77" s="69"/>
      <c r="C77" s="66"/>
      <c r="D77" s="69"/>
    </row>
    <row r="78" spans="1:4">
      <c r="A78" s="68" t="s">
        <v>117</v>
      </c>
      <c r="B78" s="65"/>
      <c r="C78" s="66"/>
      <c r="D78" s="65"/>
    </row>
    <row r="79" spans="1:4">
      <c r="A79" s="68" t="s">
        <v>118</v>
      </c>
      <c r="B79" s="65"/>
      <c r="C79" s="66"/>
      <c r="D79" s="65"/>
    </row>
    <row r="80" spans="1:4">
      <c r="A80" s="68" t="s">
        <v>119</v>
      </c>
      <c r="B80" s="65"/>
      <c r="C80" s="66"/>
      <c r="D80" s="65"/>
    </row>
    <row r="81" spans="1:4">
      <c r="A81" s="68" t="s">
        <v>120</v>
      </c>
      <c r="B81" s="65">
        <v>6813625</v>
      </c>
      <c r="C81" s="66"/>
      <c r="D81" s="65">
        <v>6813625</v>
      </c>
    </row>
    <row r="82" spans="1:4">
      <c r="A82" s="68" t="s">
        <v>121</v>
      </c>
      <c r="B82" s="65">
        <v>718985640</v>
      </c>
      <c r="C82" s="66"/>
      <c r="D82" s="65">
        <v>713333380</v>
      </c>
    </row>
    <row r="83" spans="1:4">
      <c r="A83" s="68" t="s">
        <v>122</v>
      </c>
      <c r="B83" s="65"/>
      <c r="C83" s="66"/>
      <c r="D83" s="65"/>
    </row>
    <row r="84" spans="1:4">
      <c r="A84" s="68" t="s">
        <v>123</v>
      </c>
      <c r="B84" s="65"/>
      <c r="C84" s="66"/>
      <c r="D84" s="65"/>
    </row>
    <row r="85" spans="1:4">
      <c r="A85" s="68" t="s">
        <v>126</v>
      </c>
      <c r="B85" s="65"/>
      <c r="C85" s="66"/>
      <c r="D85" s="65"/>
    </row>
    <row r="86" spans="1:4">
      <c r="A86" s="64" t="s">
        <v>127</v>
      </c>
      <c r="B86" s="65"/>
      <c r="C86" s="66"/>
      <c r="D86" s="65"/>
    </row>
    <row r="87" spans="1:4">
      <c r="A87" s="64" t="s">
        <v>128</v>
      </c>
      <c r="B87" s="65"/>
      <c r="C87" s="66"/>
      <c r="D87" s="65"/>
    </row>
    <row r="88" spans="1:4">
      <c r="A88" s="64" t="s">
        <v>129</v>
      </c>
      <c r="B88" s="69"/>
      <c r="C88" s="66"/>
      <c r="D88" s="69"/>
    </row>
    <row r="89" spans="1:4">
      <c r="A89" s="68" t="s">
        <v>132</v>
      </c>
      <c r="B89" s="65"/>
      <c r="C89" s="66"/>
      <c r="D89" s="65"/>
    </row>
    <row r="90" spans="1:4">
      <c r="A90" s="68" t="s">
        <v>133</v>
      </c>
      <c r="B90" s="65"/>
      <c r="C90" s="66"/>
      <c r="D90" s="65"/>
    </row>
    <row r="91" spans="1:4">
      <c r="A91" s="64" t="s">
        <v>134</v>
      </c>
      <c r="B91" s="65"/>
      <c r="C91" s="66"/>
      <c r="D91" s="65"/>
    </row>
    <row r="92" spans="1:4">
      <c r="A92" s="64" t="s">
        <v>135</v>
      </c>
      <c r="B92" s="70">
        <f>SUM(B78:B91)</f>
        <v>725799265</v>
      </c>
      <c r="C92" s="71"/>
      <c r="D92" s="70">
        <f>SUM(D78:D91)</f>
        <v>720147005</v>
      </c>
    </row>
    <row r="93" spans="1:4">
      <c r="A93" s="64"/>
      <c r="B93" s="72"/>
      <c r="C93" s="72"/>
      <c r="D93" s="72"/>
    </row>
    <row r="94" spans="1:4">
      <c r="A94" s="64" t="s">
        <v>136</v>
      </c>
      <c r="B94" s="76">
        <f>B75+B92</f>
        <v>729705906</v>
      </c>
      <c r="C94" s="74"/>
      <c r="D94" s="76">
        <f>D75+D92</f>
        <v>724617344</v>
      </c>
    </row>
    <row r="95" spans="1:4">
      <c r="A95" s="64"/>
      <c r="B95" s="69"/>
      <c r="C95" s="66"/>
      <c r="D95" s="69"/>
    </row>
    <row r="96" spans="1:4">
      <c r="A96" s="64" t="s">
        <v>137</v>
      </c>
      <c r="B96" s="69"/>
      <c r="C96" s="66"/>
      <c r="D96" s="69"/>
    </row>
    <row r="97" spans="1:4">
      <c r="A97" s="64" t="s">
        <v>138</v>
      </c>
      <c r="B97" s="65">
        <v>1538923000</v>
      </c>
      <c r="C97" s="66"/>
      <c r="D97" s="65">
        <v>1538923000</v>
      </c>
    </row>
    <row r="98" spans="1:4">
      <c r="A98" s="64" t="s">
        <v>43</v>
      </c>
      <c r="B98" s="65"/>
      <c r="C98" s="66"/>
      <c r="D98" s="65"/>
    </row>
    <row r="99" spans="1:4">
      <c r="A99" s="64" t="s">
        <v>44</v>
      </c>
      <c r="B99" s="65"/>
      <c r="C99" s="66"/>
      <c r="D99" s="65"/>
    </row>
    <row r="100" spans="1:4">
      <c r="A100" s="64" t="s">
        <v>45</v>
      </c>
      <c r="B100" s="69"/>
      <c r="C100" s="66"/>
      <c r="D100" s="69"/>
    </row>
    <row r="101" spans="1:4">
      <c r="A101" s="68" t="s">
        <v>139</v>
      </c>
      <c r="B101" s="65"/>
      <c r="C101" s="66"/>
      <c r="D101" s="65"/>
    </row>
    <row r="102" spans="1:4">
      <c r="A102" s="68" t="s">
        <v>140</v>
      </c>
      <c r="B102" s="65"/>
      <c r="C102" s="66"/>
      <c r="D102" s="65"/>
    </row>
    <row r="103" spans="1:4">
      <c r="A103" s="68" t="s">
        <v>45</v>
      </c>
      <c r="B103" s="65">
        <v>476525</v>
      </c>
      <c r="C103" s="66"/>
      <c r="D103" s="65">
        <v>476525</v>
      </c>
    </row>
    <row r="104" spans="1:4">
      <c r="A104" s="68" t="s">
        <v>46</v>
      </c>
      <c r="B104" s="65"/>
      <c r="C104" s="66"/>
      <c r="D104" s="65"/>
    </row>
    <row r="105" spans="1:4">
      <c r="A105" s="64" t="s">
        <v>141</v>
      </c>
      <c r="B105" s="65">
        <v>-1426783745</v>
      </c>
      <c r="C105" s="77"/>
      <c r="D105" s="65">
        <v>-1425637897</v>
      </c>
    </row>
    <row r="106" spans="1:4">
      <c r="A106" s="64" t="s">
        <v>142</v>
      </c>
      <c r="B106" s="65">
        <v>-5009066</v>
      </c>
      <c r="C106" s="66"/>
      <c r="D106" s="65">
        <v>-1145848</v>
      </c>
    </row>
    <row r="107" spans="1:4">
      <c r="A107" s="64" t="s">
        <v>143</v>
      </c>
      <c r="B107" s="78">
        <f>SUM(B97:B106)</f>
        <v>107606714</v>
      </c>
      <c r="C107" s="79"/>
      <c r="D107" s="78">
        <f>SUM(D97:D106)</f>
        <v>112615780</v>
      </c>
    </row>
    <row r="108" spans="1:4">
      <c r="A108" s="80" t="s">
        <v>50</v>
      </c>
      <c r="B108" s="65"/>
      <c r="C108" s="66"/>
      <c r="D108" s="65"/>
    </row>
    <row r="109" spans="1:4">
      <c r="A109" s="64" t="s">
        <v>144</v>
      </c>
      <c r="B109" s="76">
        <f>SUM(B107:B108)</f>
        <v>107606714</v>
      </c>
      <c r="C109" s="74"/>
      <c r="D109" s="76">
        <f>SUM(D107:D108)</f>
        <v>112615780</v>
      </c>
    </row>
    <row r="110" spans="1:4">
      <c r="A110" s="64"/>
      <c r="B110" s="81"/>
      <c r="C110" s="77"/>
      <c r="D110" s="81"/>
    </row>
    <row r="111" spans="1:4" ht="15.75" thickBot="1">
      <c r="A111" s="82" t="s">
        <v>145</v>
      </c>
      <c r="B111" s="73">
        <f>B94+B109</f>
        <v>837312620</v>
      </c>
      <c r="C111" s="74"/>
      <c r="D111" s="73">
        <f>D94+D109</f>
        <v>837233124</v>
      </c>
    </row>
    <row r="112" spans="1:4" ht="15.75" thickTop="1">
      <c r="A112" s="83"/>
      <c r="B112" s="84"/>
      <c r="C112" s="84"/>
      <c r="D112" s="84"/>
    </row>
    <row r="113" spans="1:4">
      <c r="A113" s="85" t="s">
        <v>146</v>
      </c>
      <c r="B113" s="86">
        <f>B57-B111</f>
        <v>0</v>
      </c>
      <c r="C113" s="85"/>
      <c r="D113" s="86">
        <f>D57-D111</f>
        <v>0</v>
      </c>
    </row>
    <row r="114" spans="1:4">
      <c r="A114" s="87"/>
      <c r="B114" s="87"/>
      <c r="C114" s="87"/>
      <c r="D114" s="87"/>
    </row>
    <row r="115" spans="1:4">
      <c r="A115" s="87"/>
      <c r="B115" s="87"/>
      <c r="C115" s="87"/>
      <c r="D115" s="87"/>
    </row>
    <row r="116" spans="1:4">
      <c r="A116" s="88"/>
      <c r="B116" s="88"/>
      <c r="C116" s="88"/>
      <c r="D116" s="88"/>
    </row>
    <row r="117" spans="1:4">
      <c r="A117" s="87"/>
      <c r="B117" s="87"/>
      <c r="C117" s="87"/>
      <c r="D117" s="87"/>
    </row>
    <row r="118" spans="1:4">
      <c r="A118" s="87"/>
      <c r="B118" s="87"/>
      <c r="C118" s="87"/>
      <c r="D118" s="87"/>
    </row>
    <row r="119" spans="1:4">
      <c r="A119" s="87"/>
      <c r="B119" s="87"/>
      <c r="C119" s="87"/>
      <c r="D119" s="87"/>
    </row>
    <row r="120" spans="1:4">
      <c r="A120" s="87"/>
      <c r="B120" s="87"/>
      <c r="C120" s="87"/>
      <c r="D120" s="87"/>
    </row>
    <row r="121" spans="1:4">
      <c r="A121" s="87"/>
      <c r="B121" s="87"/>
      <c r="C121" s="87"/>
      <c r="D121" s="87"/>
    </row>
    <row r="122" spans="1:4">
      <c r="A122" s="87"/>
      <c r="B122" s="87"/>
      <c r="C122" s="87"/>
      <c r="D122" s="87"/>
    </row>
    <row r="123" spans="1:4">
      <c r="A123" s="87"/>
      <c r="B123" s="84"/>
      <c r="C123" s="84"/>
      <c r="D123" s="84"/>
    </row>
    <row r="124" spans="1:4">
      <c r="A124" s="87"/>
      <c r="B124" s="84"/>
      <c r="C124" s="84"/>
      <c r="D124" s="84"/>
    </row>
    <row r="125" spans="1:4">
      <c r="A125" s="87"/>
      <c r="B125" s="84"/>
      <c r="C125" s="84"/>
      <c r="D125" s="84"/>
    </row>
    <row r="126" spans="1:4">
      <c r="A126" s="87"/>
      <c r="B126" s="84"/>
      <c r="C126" s="84"/>
      <c r="D126" s="84"/>
    </row>
    <row r="127" spans="1:4">
      <c r="A127" s="87"/>
      <c r="B127" s="84"/>
      <c r="C127" s="84"/>
      <c r="D127" s="84"/>
    </row>
    <row r="128" spans="1:4">
      <c r="A128" s="87"/>
      <c r="B128" s="84"/>
      <c r="C128" s="84"/>
      <c r="D128" s="8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5"/>
  <sheetViews>
    <sheetView tabSelected="1" topLeftCell="A35" workbookViewId="0">
      <selection activeCell="B42" sqref="B42"/>
    </sheetView>
  </sheetViews>
  <sheetFormatPr defaultRowHeight="15"/>
  <cols>
    <col min="1" max="1" width="64.140625" style="89" customWidth="1"/>
    <col min="2" max="2" width="12.140625" style="55" customWidth="1"/>
    <col min="3" max="3" width="2.7109375" style="55" customWidth="1"/>
    <col min="4" max="4" width="12.85546875" style="55" customWidth="1"/>
  </cols>
  <sheetData>
    <row r="1" spans="1:4">
      <c r="A1" s="54" t="s">
        <v>0</v>
      </c>
    </row>
    <row r="2" spans="1:4">
      <c r="A2" s="56" t="s">
        <v>1</v>
      </c>
    </row>
    <row r="3" spans="1:4">
      <c r="A3" s="56" t="s">
        <v>2</v>
      </c>
    </row>
    <row r="4" spans="1:4">
      <c r="A4" s="56" t="s">
        <v>3</v>
      </c>
    </row>
    <row r="5" spans="1:4">
      <c r="A5" s="54" t="s">
        <v>147</v>
      </c>
      <c r="B5" s="89"/>
      <c r="C5" s="89"/>
      <c r="D5" s="89"/>
    </row>
    <row r="6" spans="1:4">
      <c r="A6" s="90"/>
      <c r="B6" s="59" t="s">
        <v>5</v>
      </c>
      <c r="C6" s="59"/>
      <c r="D6" s="59" t="s">
        <v>5</v>
      </c>
    </row>
    <row r="7" spans="1:4">
      <c r="A7" s="90"/>
      <c r="B7" s="59" t="s">
        <v>6</v>
      </c>
      <c r="C7" s="59"/>
      <c r="D7" s="59" t="s">
        <v>7</v>
      </c>
    </row>
    <row r="8" spans="1:4">
      <c r="A8" s="91"/>
      <c r="B8" s="62"/>
      <c r="C8" s="63"/>
      <c r="D8" s="62"/>
    </row>
    <row r="9" spans="1:4">
      <c r="A9" s="64" t="s">
        <v>148</v>
      </c>
      <c r="B9" s="92"/>
      <c r="C9" s="93"/>
      <c r="D9" s="92"/>
    </row>
    <row r="10" spans="1:4">
      <c r="A10" s="68" t="s">
        <v>149</v>
      </c>
      <c r="B10" s="94"/>
      <c r="C10" s="93"/>
      <c r="D10" s="94"/>
    </row>
    <row r="11" spans="1:4">
      <c r="A11" s="68" t="s">
        <v>150</v>
      </c>
      <c r="B11" s="94"/>
      <c r="C11" s="93"/>
      <c r="D11" s="94"/>
    </row>
    <row r="12" spans="1:4">
      <c r="A12" s="68" t="s">
        <v>151</v>
      </c>
      <c r="B12" s="94"/>
      <c r="C12" s="93"/>
      <c r="D12" s="94"/>
    </row>
    <row r="13" spans="1:4">
      <c r="A13" s="68" t="s">
        <v>152</v>
      </c>
      <c r="B13" s="94"/>
      <c r="C13" s="93"/>
      <c r="D13" s="94"/>
    </row>
    <row r="14" spans="1:4">
      <c r="A14" s="68" t="s">
        <v>153</v>
      </c>
      <c r="B14" s="94"/>
      <c r="C14" s="93"/>
      <c r="D14" s="94"/>
    </row>
    <row r="15" spans="1:4" ht="29.25">
      <c r="A15" s="64" t="s">
        <v>154</v>
      </c>
      <c r="B15" s="94"/>
      <c r="C15" s="93"/>
      <c r="D15" s="94"/>
    </row>
    <row r="16" spans="1:4" ht="29.25">
      <c r="A16" s="64" t="s">
        <v>155</v>
      </c>
      <c r="B16" s="94"/>
      <c r="C16" s="93"/>
      <c r="D16" s="94"/>
    </row>
    <row r="17" spans="1:4">
      <c r="A17" s="64" t="s">
        <v>156</v>
      </c>
      <c r="B17" s="94"/>
      <c r="C17" s="93"/>
      <c r="D17" s="94"/>
    </row>
    <row r="18" spans="1:4">
      <c r="A18" s="64" t="s">
        <v>157</v>
      </c>
      <c r="B18" s="92"/>
      <c r="C18" s="93"/>
      <c r="D18" s="92"/>
    </row>
    <row r="19" spans="1:4">
      <c r="A19" s="68" t="s">
        <v>157</v>
      </c>
      <c r="B19" s="94"/>
      <c r="C19" s="93"/>
      <c r="D19" s="94"/>
    </row>
    <row r="20" spans="1:4">
      <c r="A20" s="68" t="s">
        <v>158</v>
      </c>
      <c r="B20" s="94"/>
      <c r="C20" s="93"/>
      <c r="D20" s="94"/>
    </row>
    <row r="21" spans="1:4">
      <c r="A21" s="64" t="s">
        <v>159</v>
      </c>
      <c r="B21" s="92"/>
      <c r="C21" s="93"/>
      <c r="D21" s="92"/>
    </row>
    <row r="22" spans="1:4">
      <c r="A22" s="68" t="s">
        <v>160</v>
      </c>
      <c r="B22" s="94">
        <v>-1740000</v>
      </c>
      <c r="C22" s="93"/>
      <c r="D22" s="94">
        <v>-1740000</v>
      </c>
    </row>
    <row r="23" spans="1:4">
      <c r="A23" s="68" t="s">
        <v>161</v>
      </c>
      <c r="B23" s="94">
        <v>-290580</v>
      </c>
      <c r="C23" s="93"/>
      <c r="D23" s="94">
        <v>-290580</v>
      </c>
    </row>
    <row r="24" spans="1:4">
      <c r="A24" s="68" t="s">
        <v>162</v>
      </c>
      <c r="B24" s="94"/>
      <c r="C24" s="93"/>
      <c r="D24" s="94"/>
    </row>
    <row r="25" spans="1:4">
      <c r="A25" s="64" t="s">
        <v>163</v>
      </c>
      <c r="B25" s="94"/>
      <c r="C25" s="93"/>
      <c r="D25" s="94"/>
    </row>
    <row r="26" spans="1:4">
      <c r="A26" s="64" t="s">
        <v>164</v>
      </c>
      <c r="B26" s="94">
        <v>0</v>
      </c>
      <c r="C26" s="93"/>
      <c r="D26" s="94">
        <v>0</v>
      </c>
    </row>
    <row r="27" spans="1:4">
      <c r="A27" s="64" t="s">
        <v>165</v>
      </c>
      <c r="B27" s="94">
        <v>-384509</v>
      </c>
      <c r="C27" s="93"/>
      <c r="D27" s="94">
        <v>-1336464</v>
      </c>
    </row>
    <row r="28" spans="1:4">
      <c r="A28" s="64" t="s">
        <v>166</v>
      </c>
      <c r="B28" s="92"/>
      <c r="C28" s="93"/>
      <c r="D28" s="92"/>
    </row>
    <row r="29" spans="1:4">
      <c r="A29" s="68" t="s">
        <v>167</v>
      </c>
      <c r="B29" s="94"/>
      <c r="C29" s="93"/>
      <c r="D29" s="94"/>
    </row>
    <row r="30" spans="1:4">
      <c r="A30" s="68" t="s">
        <v>168</v>
      </c>
      <c r="B30" s="94"/>
      <c r="C30" s="93"/>
      <c r="D30" s="94"/>
    </row>
    <row r="31" spans="1:4" ht="30">
      <c r="A31" s="68" t="s">
        <v>169</v>
      </c>
      <c r="B31" s="94"/>
      <c r="C31" s="93"/>
      <c r="D31" s="94"/>
    </row>
    <row r="32" spans="1:4" ht="30">
      <c r="A32" s="68" t="s">
        <v>170</v>
      </c>
      <c r="B32" s="94"/>
      <c r="C32" s="93"/>
      <c r="D32" s="94"/>
    </row>
    <row r="33" spans="1:4" ht="30">
      <c r="A33" s="68" t="s">
        <v>171</v>
      </c>
      <c r="B33" s="94"/>
      <c r="C33" s="93"/>
      <c r="D33" s="94"/>
    </row>
    <row r="34" spans="1:4" ht="30">
      <c r="A34" s="68" t="s">
        <v>172</v>
      </c>
      <c r="B34" s="94">
        <v>18283</v>
      </c>
      <c r="C34" s="93"/>
      <c r="D34" s="94">
        <v>2235386</v>
      </c>
    </row>
    <row r="35" spans="1:4" ht="29.25">
      <c r="A35" s="64" t="s">
        <v>173</v>
      </c>
      <c r="B35" s="94"/>
      <c r="C35" s="93"/>
      <c r="D35" s="94"/>
    </row>
    <row r="36" spans="1:4">
      <c r="A36" s="64" t="s">
        <v>174</v>
      </c>
      <c r="B36" s="92"/>
      <c r="C36" s="95"/>
      <c r="D36" s="92"/>
    </row>
    <row r="37" spans="1:4">
      <c r="A37" s="68" t="s">
        <v>175</v>
      </c>
      <c r="B37" s="94"/>
      <c r="C37" s="93"/>
      <c r="D37" s="94"/>
    </row>
    <row r="38" spans="1:4" ht="30">
      <c r="A38" s="68" t="s">
        <v>176</v>
      </c>
      <c r="B38" s="94"/>
      <c r="C38" s="93"/>
      <c r="D38" s="94"/>
    </row>
    <row r="39" spans="1:4">
      <c r="A39" s="68" t="s">
        <v>177</v>
      </c>
      <c r="B39" s="94">
        <v>-2612260</v>
      </c>
      <c r="C39" s="93"/>
      <c r="D39" s="94">
        <v>-14190</v>
      </c>
    </row>
    <row r="40" spans="1:4">
      <c r="A40" s="64" t="s">
        <v>178</v>
      </c>
      <c r="B40" s="94"/>
      <c r="C40" s="93"/>
      <c r="D40" s="94"/>
    </row>
    <row r="41" spans="1:4">
      <c r="A41" s="96" t="s">
        <v>179</v>
      </c>
      <c r="B41" s="94"/>
      <c r="C41" s="93"/>
      <c r="D41" s="94"/>
    </row>
    <row r="42" spans="1:4">
      <c r="A42" s="64" t="s">
        <v>180</v>
      </c>
      <c r="B42" s="97">
        <f>SUM(B9:B41)</f>
        <v>-5009066</v>
      </c>
      <c r="C42" s="98"/>
      <c r="D42" s="97">
        <f>SUM(D9:D41)</f>
        <v>-1145848</v>
      </c>
    </row>
    <row r="43" spans="1:4">
      <c r="A43" s="64" t="s">
        <v>181</v>
      </c>
      <c r="B43" s="98"/>
      <c r="C43" s="98"/>
      <c r="D43" s="98"/>
    </row>
    <row r="44" spans="1:4">
      <c r="A44" s="68" t="s">
        <v>182</v>
      </c>
      <c r="B44" s="94"/>
      <c r="C44" s="93"/>
      <c r="D44" s="94"/>
    </row>
    <row r="45" spans="1:4">
      <c r="A45" s="68" t="s">
        <v>183</v>
      </c>
      <c r="B45" s="94"/>
      <c r="C45" s="93"/>
      <c r="D45" s="94"/>
    </row>
    <row r="46" spans="1:4">
      <c r="A46" s="68" t="s">
        <v>184</v>
      </c>
      <c r="B46" s="94"/>
      <c r="C46" s="93"/>
      <c r="D46" s="94"/>
    </row>
    <row r="47" spans="1:4">
      <c r="A47" s="64" t="s">
        <v>185</v>
      </c>
      <c r="B47" s="99">
        <f>SUM(B42:B46)</f>
        <v>-5009066</v>
      </c>
      <c r="C47" s="100"/>
      <c r="D47" s="99">
        <f>SUM(D42:D46)</f>
        <v>-1145848</v>
      </c>
    </row>
    <row r="48" spans="1:4" ht="15.75" thickBot="1">
      <c r="A48" s="101"/>
      <c r="B48" s="102"/>
      <c r="C48" s="102"/>
      <c r="D48" s="102"/>
    </row>
    <row r="49" spans="1:4" ht="15.75" thickTop="1">
      <c r="A49" s="103" t="s">
        <v>186</v>
      </c>
      <c r="B49" s="104"/>
      <c r="C49" s="104"/>
      <c r="D49" s="104"/>
    </row>
    <row r="50" spans="1:4">
      <c r="A50" s="68" t="s">
        <v>187</v>
      </c>
      <c r="B50" s="105"/>
      <c r="C50" s="104"/>
      <c r="D50" s="105"/>
    </row>
    <row r="51" spans="1:4">
      <c r="A51" s="68" t="s">
        <v>188</v>
      </c>
      <c r="B51" s="105"/>
      <c r="C51" s="104"/>
      <c r="D51" s="105"/>
    </row>
    <row r="52" spans="1:4" ht="30">
      <c r="A52" s="68" t="s">
        <v>189</v>
      </c>
      <c r="B52" s="105"/>
      <c r="C52" s="104"/>
      <c r="D52" s="105"/>
    </row>
    <row r="53" spans="1:4">
      <c r="A53" s="68" t="s">
        <v>190</v>
      </c>
      <c r="B53" s="105"/>
      <c r="C53" s="104"/>
      <c r="D53" s="105"/>
    </row>
    <row r="54" spans="1:4">
      <c r="A54" s="106" t="s">
        <v>191</v>
      </c>
      <c r="B54" s="105"/>
      <c r="C54" s="104"/>
      <c r="D54" s="105"/>
    </row>
    <row r="55" spans="1:4" ht="29.25">
      <c r="A55" s="103" t="s">
        <v>192</v>
      </c>
      <c r="B55" s="107">
        <f>SUM(B50:B54)</f>
        <v>0</v>
      </c>
      <c r="C55" s="108"/>
      <c r="D55" s="107">
        <f>SUM(D50:D54)</f>
        <v>0</v>
      </c>
    </row>
    <row r="56" spans="1:4">
      <c r="A56" s="109"/>
      <c r="B56" s="110"/>
      <c r="C56" s="111"/>
      <c r="D56" s="110"/>
    </row>
    <row r="57" spans="1:4" ht="15.75" thickBot="1">
      <c r="A57" s="103" t="s">
        <v>193</v>
      </c>
      <c r="B57" s="112">
        <f>B47+B55</f>
        <v>-5009066</v>
      </c>
      <c r="C57" s="113"/>
      <c r="D57" s="112">
        <f>D47+D55</f>
        <v>-1145848</v>
      </c>
    </row>
    <row r="58" spans="1:4" ht="15.75" thickTop="1">
      <c r="A58" s="109"/>
      <c r="B58" s="110"/>
      <c r="C58" s="111"/>
      <c r="D58" s="110"/>
    </row>
    <row r="59" spans="1:4">
      <c r="A59" s="114" t="s">
        <v>194</v>
      </c>
      <c r="B59" s="110"/>
      <c r="C59" s="111"/>
      <c r="D59" s="110"/>
    </row>
    <row r="60" spans="1:4">
      <c r="A60" s="109" t="s">
        <v>195</v>
      </c>
      <c r="B60" s="94"/>
      <c r="C60" s="92"/>
      <c r="D60" s="94"/>
    </row>
    <row r="61" spans="1:4">
      <c r="A61" s="109" t="s">
        <v>196</v>
      </c>
      <c r="B61" s="94"/>
      <c r="C61" s="92"/>
      <c r="D61" s="94"/>
    </row>
    <row r="62" spans="1:4">
      <c r="A62" s="115"/>
      <c r="B62" s="116"/>
      <c r="C62" s="116"/>
      <c r="D62" s="116"/>
    </row>
    <row r="63" spans="1:4">
      <c r="A63" s="115"/>
      <c r="B63" s="116"/>
      <c r="C63" s="116"/>
      <c r="D63" s="116"/>
    </row>
    <row r="64" spans="1:4">
      <c r="A64" s="87"/>
      <c r="B64" s="116"/>
      <c r="C64" s="116"/>
      <c r="D64" s="116"/>
    </row>
    <row r="65" spans="1:4">
      <c r="A65" s="117"/>
      <c r="B65" s="118"/>
      <c r="C65" s="118"/>
      <c r="D65" s="1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9"/>
  <sheetViews>
    <sheetView workbookViewId="0">
      <selection activeCell="A21" sqref="A21"/>
    </sheetView>
  </sheetViews>
  <sheetFormatPr defaultRowHeight="15"/>
  <cols>
    <col min="1" max="1" width="63.85546875" style="2" customWidth="1"/>
    <col min="2" max="2" width="11.85546875" style="2" bestFit="1" customWidth="1"/>
    <col min="3" max="3" width="2.7109375" style="3" customWidth="1"/>
    <col min="4" max="4" width="13.28515625" style="2" bestFit="1" customWidth="1"/>
  </cols>
  <sheetData>
    <row r="1" spans="1:4">
      <c r="A1" s="1" t="s">
        <v>0</v>
      </c>
    </row>
    <row r="2" spans="1:4">
      <c r="A2" s="4" t="s">
        <v>1</v>
      </c>
    </row>
    <row r="3" spans="1:4">
      <c r="A3" s="4" t="s">
        <v>2</v>
      </c>
    </row>
    <row r="4" spans="1:4">
      <c r="A4" s="4" t="s">
        <v>3</v>
      </c>
    </row>
    <row r="5" spans="1:4">
      <c r="A5" s="1" t="s">
        <v>4</v>
      </c>
    </row>
    <row r="6" spans="1:4">
      <c r="A6" s="1"/>
    </row>
    <row r="7" spans="1:4">
      <c r="A7" s="5"/>
      <c r="B7" s="6" t="s">
        <v>5</v>
      </c>
      <c r="C7" s="6"/>
      <c r="D7" s="6" t="s">
        <v>5</v>
      </c>
    </row>
    <row r="8" spans="1:4">
      <c r="A8" s="5"/>
      <c r="B8" s="6" t="s">
        <v>6</v>
      </c>
      <c r="C8" s="6"/>
      <c r="D8" s="6" t="s">
        <v>7</v>
      </c>
    </row>
    <row r="9" spans="1:4">
      <c r="A9" s="7"/>
      <c r="B9" s="8"/>
      <c r="C9" s="8"/>
      <c r="D9" s="8"/>
    </row>
    <row r="10" spans="1:4" ht="29.25">
      <c r="A10" s="9" t="s">
        <v>8</v>
      </c>
      <c r="B10" s="10"/>
      <c r="C10" s="11"/>
      <c r="D10" s="10"/>
    </row>
    <row r="11" spans="1:4">
      <c r="A11" s="12" t="s">
        <v>9</v>
      </c>
      <c r="B11" s="10"/>
      <c r="C11" s="11"/>
      <c r="D11" s="10"/>
    </row>
    <row r="12" spans="1:4">
      <c r="A12" s="12" t="s">
        <v>10</v>
      </c>
      <c r="B12" s="10">
        <v>-1917204</v>
      </c>
      <c r="C12" s="11"/>
      <c r="D12" s="10">
        <v>-2919634</v>
      </c>
    </row>
    <row r="13" spans="1:4">
      <c r="A13" s="12" t="s">
        <v>11</v>
      </c>
      <c r="B13" s="10">
        <v>-196171</v>
      </c>
      <c r="C13" s="11"/>
      <c r="D13" s="10">
        <v>-403203</v>
      </c>
    </row>
    <row r="14" spans="1:4">
      <c r="A14" s="13" t="s">
        <v>12</v>
      </c>
      <c r="B14" s="10"/>
      <c r="C14" s="11"/>
      <c r="D14" s="10"/>
    </row>
    <row r="15" spans="1:4">
      <c r="A15" s="9" t="s">
        <v>13</v>
      </c>
      <c r="B15" s="10"/>
      <c r="C15" s="11"/>
      <c r="D15" s="10"/>
    </row>
    <row r="16" spans="1:4">
      <c r="A16" s="12" t="s">
        <v>14</v>
      </c>
      <c r="B16" s="10"/>
      <c r="C16" s="11"/>
      <c r="D16" s="10"/>
    </row>
    <row r="17" spans="1:4">
      <c r="A17" s="13" t="s">
        <v>15</v>
      </c>
      <c r="B17" s="10"/>
      <c r="C17" s="11"/>
      <c r="D17" s="10"/>
    </row>
    <row r="18" spans="1:4">
      <c r="A18" s="9" t="s">
        <v>16</v>
      </c>
      <c r="B18" s="14">
        <f>SUM(B11:B17)</f>
        <v>-2113375</v>
      </c>
      <c r="C18" s="11"/>
      <c r="D18" s="14">
        <f>SUM(D11:D17)</f>
        <v>-3322837</v>
      </c>
    </row>
    <row r="19" spans="1:4">
      <c r="A19" s="13"/>
      <c r="B19" s="10"/>
      <c r="C19" s="11"/>
      <c r="D19" s="10"/>
    </row>
    <row r="20" spans="1:4" ht="29.25">
      <c r="A20" s="9" t="s">
        <v>17</v>
      </c>
      <c r="B20" s="10"/>
      <c r="C20" s="11"/>
      <c r="D20" s="10"/>
    </row>
    <row r="21" spans="1:4">
      <c r="A21" s="13" t="s">
        <v>18</v>
      </c>
      <c r="B21" s="10"/>
      <c r="C21" s="11"/>
      <c r="D21" s="10"/>
    </row>
    <row r="22" spans="1:4">
      <c r="A22" s="13" t="s">
        <v>19</v>
      </c>
      <c r="B22" s="10"/>
      <c r="C22" s="11"/>
      <c r="D22" s="10"/>
    </row>
    <row r="23" spans="1:4" ht="30">
      <c r="A23" s="13" t="s">
        <v>20</v>
      </c>
      <c r="B23" s="10"/>
      <c r="C23" s="11"/>
      <c r="D23" s="10"/>
    </row>
    <row r="24" spans="1:4" ht="30">
      <c r="A24" s="13" t="s">
        <v>21</v>
      </c>
      <c r="B24" s="10"/>
      <c r="C24" s="11"/>
      <c r="D24" s="10"/>
    </row>
    <row r="25" spans="1:4">
      <c r="A25" s="13" t="s">
        <v>22</v>
      </c>
      <c r="B25" s="10"/>
      <c r="C25" s="11"/>
      <c r="D25" s="10"/>
    </row>
    <row r="26" spans="1:4">
      <c r="A26" s="13" t="s">
        <v>23</v>
      </c>
      <c r="B26" s="10"/>
      <c r="C26" s="11"/>
      <c r="D26" s="10"/>
    </row>
    <row r="27" spans="1:4">
      <c r="A27" s="13" t="s">
        <v>24</v>
      </c>
      <c r="B27" s="10"/>
      <c r="C27" s="11"/>
      <c r="D27" s="10"/>
    </row>
    <row r="28" spans="1:4">
      <c r="A28" s="13" t="s">
        <v>12</v>
      </c>
      <c r="B28" s="10"/>
      <c r="C28" s="11"/>
      <c r="D28" s="10"/>
    </row>
    <row r="29" spans="1:4">
      <c r="A29" s="9" t="s">
        <v>25</v>
      </c>
      <c r="B29" s="14">
        <f>SUM(B21:B28)</f>
        <v>0</v>
      </c>
      <c r="C29" s="11"/>
      <c r="D29" s="14">
        <f>SUM(D21:D28)</f>
        <v>0</v>
      </c>
    </row>
    <row r="30" spans="1:4">
      <c r="A30" s="15"/>
      <c r="B30" s="10"/>
      <c r="C30" s="11"/>
      <c r="D30" s="10"/>
    </row>
    <row r="31" spans="1:4" ht="29.25">
      <c r="A31" s="9" t="s">
        <v>26</v>
      </c>
      <c r="B31" s="10"/>
      <c r="C31" s="11"/>
      <c r="D31" s="10"/>
    </row>
    <row r="32" spans="1:4">
      <c r="A32" s="13" t="s">
        <v>27</v>
      </c>
      <c r="B32" s="10"/>
      <c r="C32" s="11"/>
      <c r="D32" s="10"/>
    </row>
    <row r="33" spans="1:4">
      <c r="A33" s="13" t="s">
        <v>28</v>
      </c>
      <c r="B33" s="10"/>
      <c r="C33" s="11"/>
      <c r="D33" s="10"/>
    </row>
    <row r="34" spans="1:4">
      <c r="A34" s="13" t="s">
        <v>29</v>
      </c>
      <c r="B34" s="10">
        <v>2120000</v>
      </c>
      <c r="C34" s="11"/>
      <c r="D34" s="10">
        <v>3040000</v>
      </c>
    </row>
    <row r="35" spans="1:4">
      <c r="A35" s="13" t="s">
        <v>30</v>
      </c>
      <c r="B35" s="10"/>
      <c r="C35" s="11"/>
      <c r="D35" s="10"/>
    </row>
    <row r="36" spans="1:4">
      <c r="A36" s="13" t="s">
        <v>31</v>
      </c>
      <c r="B36" s="10"/>
      <c r="C36" s="11"/>
      <c r="D36" s="10"/>
    </row>
    <row r="37" spans="1:4">
      <c r="A37" s="13" t="s">
        <v>32</v>
      </c>
      <c r="B37" s="10"/>
      <c r="C37" s="11"/>
      <c r="D37" s="10"/>
    </row>
    <row r="38" spans="1:4">
      <c r="A38" s="13" t="s">
        <v>33</v>
      </c>
      <c r="B38" s="10"/>
      <c r="C38" s="11"/>
      <c r="D38" s="10"/>
    </row>
    <row r="39" spans="1:4">
      <c r="A39" s="13" t="s">
        <v>34</v>
      </c>
      <c r="B39" s="10"/>
      <c r="C39" s="11"/>
      <c r="D39" s="10"/>
    </row>
    <row r="40" spans="1:4">
      <c r="A40" s="13" t="s">
        <v>35</v>
      </c>
      <c r="B40" s="10"/>
      <c r="C40" s="11"/>
      <c r="D40" s="10"/>
    </row>
    <row r="41" spans="1:4">
      <c r="A41" s="13" t="s">
        <v>12</v>
      </c>
      <c r="B41" s="10">
        <v>18283</v>
      </c>
      <c r="C41" s="11"/>
      <c r="D41" s="10">
        <v>2106</v>
      </c>
    </row>
    <row r="42" spans="1:4">
      <c r="A42" s="9" t="s">
        <v>36</v>
      </c>
      <c r="B42" s="14">
        <f>SUM(B32:B41)</f>
        <v>2138283</v>
      </c>
      <c r="C42" s="11"/>
      <c r="D42" s="14">
        <f>SUM(D32:D41)</f>
        <v>3042106</v>
      </c>
    </row>
    <row r="43" spans="1:4">
      <c r="A43" s="15"/>
      <c r="B43" s="10"/>
      <c r="C43" s="11"/>
      <c r="D43" s="10"/>
    </row>
    <row r="44" spans="1:4">
      <c r="A44" s="9" t="s">
        <v>37</v>
      </c>
      <c r="B44" s="16">
        <f>B18+B29+B42</f>
        <v>24908</v>
      </c>
      <c r="C44" s="11"/>
      <c r="D44" s="16">
        <f>D18+D29+D42</f>
        <v>-280731</v>
      </c>
    </row>
    <row r="45" spans="1:4">
      <c r="A45" s="17" t="s">
        <v>38</v>
      </c>
      <c r="B45" s="10">
        <v>1583386</v>
      </c>
      <c r="C45" s="11"/>
      <c r="D45" s="10">
        <v>1864117</v>
      </c>
    </row>
    <row r="46" spans="1:4">
      <c r="A46" s="17" t="s">
        <v>39</v>
      </c>
      <c r="B46" s="10"/>
      <c r="C46" s="11"/>
      <c r="D46" s="10"/>
    </row>
    <row r="47" spans="1:4" ht="15.75" thickBot="1">
      <c r="A47" s="18" t="s">
        <v>40</v>
      </c>
      <c r="B47" s="19">
        <f>B44+B45+B46</f>
        <v>1608294</v>
      </c>
      <c r="C47" s="20"/>
      <c r="D47" s="19">
        <f>D44+D45+D46</f>
        <v>1583386</v>
      </c>
    </row>
    <row r="48" spans="1:4" ht="15.75" thickTop="1">
      <c r="A48" s="21"/>
    </row>
    <row r="49" spans="1:1">
      <c r="A49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C10" sqref="C10"/>
    </sheetView>
  </sheetViews>
  <sheetFormatPr defaultRowHeight="15"/>
  <cols>
    <col min="1" max="1" width="39" style="23" customWidth="1"/>
    <col min="2" max="2" width="12.42578125" style="23" customWidth="1"/>
    <col min="3" max="3" width="6.140625" style="23" customWidth="1"/>
    <col min="4" max="4" width="7.42578125" style="23" customWidth="1"/>
    <col min="5" max="5" width="10.28515625" style="23" customWidth="1"/>
    <col min="6" max="6" width="7.85546875" style="23" customWidth="1"/>
    <col min="7" max="7" width="12.28515625" style="23" customWidth="1"/>
    <col min="8" max="8" width="9.85546875" style="23" customWidth="1"/>
    <col min="9" max="9" width="12.28515625" style="23" customWidth="1"/>
    <col min="10" max="10" width="7.140625" style="23" customWidth="1"/>
    <col min="11" max="11" width="12.28515625" style="23" customWidth="1"/>
  </cols>
  <sheetData>
    <row r="1" spans="1:11">
      <c r="A1" s="22" t="s">
        <v>0</v>
      </c>
    </row>
    <row r="2" spans="1:11">
      <c r="A2" s="24" t="s">
        <v>1</v>
      </c>
    </row>
    <row r="3" spans="1:11">
      <c r="A3" s="24" t="s">
        <v>2</v>
      </c>
    </row>
    <row r="4" spans="1:11">
      <c r="A4" s="24" t="s">
        <v>3</v>
      </c>
    </row>
    <row r="5" spans="1:11">
      <c r="A5" s="22" t="s">
        <v>41</v>
      </c>
    </row>
    <row r="6" spans="1:11">
      <c r="A6" s="25"/>
    </row>
    <row r="7" spans="1:11" ht="74.25">
      <c r="B7" s="26" t="s">
        <v>42</v>
      </c>
      <c r="C7" s="26" t="s">
        <v>43</v>
      </c>
      <c r="D7" s="26" t="s">
        <v>44</v>
      </c>
      <c r="E7" s="26" t="s">
        <v>45</v>
      </c>
      <c r="F7" s="26" t="s">
        <v>46</v>
      </c>
      <c r="G7" s="26" t="s">
        <v>47</v>
      </c>
      <c r="H7" s="26" t="s">
        <v>48</v>
      </c>
      <c r="I7" s="26" t="s">
        <v>49</v>
      </c>
      <c r="J7" s="26" t="s">
        <v>50</v>
      </c>
      <c r="K7" s="26" t="s">
        <v>49</v>
      </c>
    </row>
    <row r="8" spans="1:11">
      <c r="A8" s="27"/>
      <c r="B8" s="28"/>
      <c r="C8" s="29"/>
      <c r="D8" s="29"/>
      <c r="E8" s="30"/>
      <c r="F8" s="30"/>
      <c r="G8" s="30"/>
      <c r="H8" s="31"/>
      <c r="I8" s="31"/>
      <c r="J8" s="31"/>
      <c r="K8" s="29"/>
    </row>
    <row r="9" spans="1:11">
      <c r="A9" s="32"/>
      <c r="B9" s="33"/>
      <c r="C9" s="33"/>
      <c r="D9" s="33"/>
      <c r="E9" s="34"/>
      <c r="F9" s="34"/>
      <c r="G9" s="34"/>
      <c r="H9" s="35"/>
      <c r="I9" s="35"/>
      <c r="J9" s="35"/>
      <c r="K9" s="35"/>
    </row>
    <row r="10" spans="1:11" ht="15.75" thickBot="1">
      <c r="A10" s="36" t="s">
        <v>51</v>
      </c>
      <c r="B10" s="37">
        <v>1538923000</v>
      </c>
      <c r="C10" s="37"/>
      <c r="D10" s="37"/>
      <c r="E10" s="37">
        <v>476525</v>
      </c>
      <c r="F10" s="37"/>
      <c r="G10" s="37">
        <v>-1425637897</v>
      </c>
      <c r="H10" s="37"/>
      <c r="I10" s="37">
        <f>SUM(B10:H10)</f>
        <v>113761628</v>
      </c>
      <c r="J10" s="37"/>
      <c r="K10" s="37">
        <f>SUM(I10:J10)</f>
        <v>113761628</v>
      </c>
    </row>
    <row r="11" spans="1:11" ht="15.75" thickTop="1">
      <c r="A11" s="38" t="s">
        <v>52</v>
      </c>
      <c r="B11" s="33"/>
      <c r="C11" s="33"/>
      <c r="D11" s="33"/>
      <c r="E11" s="33"/>
      <c r="F11" s="33"/>
      <c r="G11" s="33"/>
      <c r="H11" s="35"/>
      <c r="I11" s="35">
        <f>SUM(B11:H11)</f>
        <v>0</v>
      </c>
      <c r="J11" s="39"/>
      <c r="K11" s="33">
        <f>SUM(I11:J11)</f>
        <v>0</v>
      </c>
    </row>
    <row r="12" spans="1:11">
      <c r="A12" s="36" t="s">
        <v>53</v>
      </c>
      <c r="B12" s="40">
        <f>SUM(B10:B11)</f>
        <v>1538923000</v>
      </c>
      <c r="C12" s="40">
        <f t="shared" ref="C12:J12" si="0">SUM(C10:C11)</f>
        <v>0</v>
      </c>
      <c r="D12" s="40">
        <f t="shared" si="0"/>
        <v>0</v>
      </c>
      <c r="E12" s="40">
        <f t="shared" si="0"/>
        <v>476525</v>
      </c>
      <c r="F12" s="40">
        <f t="shared" si="0"/>
        <v>0</v>
      </c>
      <c r="G12" s="40">
        <f t="shared" si="0"/>
        <v>-1425637897</v>
      </c>
      <c r="H12" s="40">
        <f t="shared" si="0"/>
        <v>0</v>
      </c>
      <c r="I12" s="40">
        <f>SUM(B12:H12)</f>
        <v>113761628</v>
      </c>
      <c r="J12" s="40">
        <f t="shared" si="0"/>
        <v>0</v>
      </c>
      <c r="K12" s="40">
        <f>SUM(I12:J12)</f>
        <v>113761628</v>
      </c>
    </row>
    <row r="13" spans="1:11">
      <c r="A13" s="41" t="s">
        <v>54</v>
      </c>
      <c r="B13" s="33"/>
      <c r="C13" s="33"/>
      <c r="D13" s="33"/>
      <c r="E13" s="33"/>
      <c r="F13" s="33"/>
      <c r="G13" s="33"/>
      <c r="H13" s="42"/>
      <c r="I13" s="42">
        <f t="shared" ref="I13:I37" si="1">SUM(B13:H13)</f>
        <v>0</v>
      </c>
      <c r="J13" s="42"/>
      <c r="K13" s="33">
        <f t="shared" ref="K13:K37" si="2">SUM(I13:J13)</f>
        <v>0</v>
      </c>
    </row>
    <row r="14" spans="1:11">
      <c r="A14" s="43" t="s">
        <v>48</v>
      </c>
      <c r="B14" s="35"/>
      <c r="C14" s="35"/>
      <c r="D14" s="35"/>
      <c r="E14" s="35"/>
      <c r="F14" s="35"/>
      <c r="G14" s="42"/>
      <c r="H14" s="44">
        <v>-1145848</v>
      </c>
      <c r="I14" s="42">
        <f t="shared" si="1"/>
        <v>-1145848</v>
      </c>
      <c r="J14" s="44"/>
      <c r="K14" s="42">
        <f t="shared" si="2"/>
        <v>-1145848</v>
      </c>
    </row>
    <row r="15" spans="1:11">
      <c r="A15" s="43" t="s">
        <v>55</v>
      </c>
      <c r="B15" s="35"/>
      <c r="C15" s="35"/>
      <c r="D15" s="35"/>
      <c r="E15" s="35"/>
      <c r="F15" s="35"/>
      <c r="G15" s="42"/>
      <c r="H15" s="44"/>
      <c r="I15" s="42">
        <f t="shared" si="1"/>
        <v>0</v>
      </c>
      <c r="J15" s="44"/>
      <c r="K15" s="42">
        <f t="shared" si="2"/>
        <v>0</v>
      </c>
    </row>
    <row r="16" spans="1:11">
      <c r="A16" s="43" t="s">
        <v>56</v>
      </c>
      <c r="B16" s="35"/>
      <c r="C16" s="35"/>
      <c r="D16" s="35"/>
      <c r="E16" s="35"/>
      <c r="F16" s="35"/>
      <c r="G16" s="42"/>
      <c r="H16" s="42"/>
      <c r="I16" s="42">
        <f t="shared" si="1"/>
        <v>0</v>
      </c>
      <c r="J16" s="42"/>
      <c r="K16" s="42">
        <f t="shared" si="2"/>
        <v>0</v>
      </c>
    </row>
    <row r="17" spans="1:11">
      <c r="A17" s="41" t="s">
        <v>57</v>
      </c>
      <c r="B17" s="45">
        <f>SUM(B13:B16)</f>
        <v>0</v>
      </c>
      <c r="C17" s="45">
        <f t="shared" ref="C17:J17" si="3">SUM(C13:C16)</f>
        <v>0</v>
      </c>
      <c r="D17" s="45">
        <f t="shared" si="3"/>
        <v>0</v>
      </c>
      <c r="E17" s="45">
        <f t="shared" si="3"/>
        <v>0</v>
      </c>
      <c r="F17" s="45">
        <f t="shared" si="3"/>
        <v>0</v>
      </c>
      <c r="G17" s="45">
        <f t="shared" si="3"/>
        <v>0</v>
      </c>
      <c r="H17" s="46">
        <f>SUM(H13:H16)</f>
        <v>-1145848</v>
      </c>
      <c r="I17" s="45">
        <f t="shared" si="1"/>
        <v>-1145848</v>
      </c>
      <c r="J17" s="46">
        <f t="shared" si="3"/>
        <v>0</v>
      </c>
      <c r="K17" s="45">
        <f t="shared" si="2"/>
        <v>-1145848</v>
      </c>
    </row>
    <row r="18" spans="1:11" ht="21">
      <c r="A18" s="41" t="s">
        <v>58</v>
      </c>
      <c r="B18" s="35"/>
      <c r="C18" s="35"/>
      <c r="D18" s="35"/>
      <c r="E18" s="35"/>
      <c r="F18" s="35"/>
      <c r="G18" s="42"/>
      <c r="H18" s="42"/>
      <c r="I18" s="42">
        <f t="shared" si="1"/>
        <v>0</v>
      </c>
      <c r="J18" s="42"/>
      <c r="K18" s="42">
        <f t="shared" si="2"/>
        <v>0</v>
      </c>
    </row>
    <row r="19" spans="1:11">
      <c r="A19" s="47" t="s">
        <v>59</v>
      </c>
      <c r="B19" s="35"/>
      <c r="C19" s="35"/>
      <c r="D19" s="35"/>
      <c r="E19" s="35"/>
      <c r="F19" s="35"/>
      <c r="G19" s="42"/>
      <c r="H19" s="42"/>
      <c r="I19" s="42">
        <f t="shared" si="1"/>
        <v>0</v>
      </c>
      <c r="J19" s="42"/>
      <c r="K19" s="42">
        <f t="shared" si="2"/>
        <v>0</v>
      </c>
    </row>
    <row r="20" spans="1:11">
      <c r="A20" s="47" t="s">
        <v>60</v>
      </c>
      <c r="B20" s="35"/>
      <c r="C20" s="35"/>
      <c r="D20" s="35"/>
      <c r="E20" s="35"/>
      <c r="F20" s="35"/>
      <c r="G20" s="42"/>
      <c r="H20" s="42"/>
      <c r="I20" s="42">
        <f t="shared" si="1"/>
        <v>0</v>
      </c>
      <c r="J20" s="42"/>
      <c r="K20" s="42">
        <f t="shared" si="2"/>
        <v>0</v>
      </c>
    </row>
    <row r="21" spans="1:11">
      <c r="A21" s="48" t="s">
        <v>61</v>
      </c>
      <c r="B21" s="35"/>
      <c r="C21" s="35"/>
      <c r="D21" s="35"/>
      <c r="E21" s="49"/>
      <c r="F21" s="49"/>
      <c r="G21" s="42"/>
      <c r="H21" s="42"/>
      <c r="I21" s="42">
        <f t="shared" si="1"/>
        <v>0</v>
      </c>
      <c r="J21" s="42"/>
      <c r="K21" s="42">
        <f t="shared" si="2"/>
        <v>0</v>
      </c>
    </row>
    <row r="22" spans="1:11">
      <c r="A22" s="41" t="s">
        <v>62</v>
      </c>
      <c r="B22" s="40">
        <f>SUM(B19:B21)</f>
        <v>0</v>
      </c>
      <c r="C22" s="40">
        <f t="shared" ref="C22:J22" si="4">SUM(C19:C21)</f>
        <v>0</v>
      </c>
      <c r="D22" s="40">
        <f t="shared" si="4"/>
        <v>0</v>
      </c>
      <c r="E22" s="40">
        <f t="shared" si="4"/>
        <v>0</v>
      </c>
      <c r="F22" s="40">
        <f t="shared" si="4"/>
        <v>0</v>
      </c>
      <c r="G22" s="40">
        <f t="shared" si="4"/>
        <v>0</v>
      </c>
      <c r="H22" s="40">
        <f t="shared" si="4"/>
        <v>0</v>
      </c>
      <c r="I22" s="45">
        <f t="shared" si="1"/>
        <v>0</v>
      </c>
      <c r="J22" s="40">
        <f t="shared" si="4"/>
        <v>0</v>
      </c>
      <c r="K22" s="40">
        <f t="shared" si="2"/>
        <v>0</v>
      </c>
    </row>
    <row r="23" spans="1:11">
      <c r="A23" s="41"/>
      <c r="B23" s="33"/>
      <c r="C23" s="34"/>
      <c r="D23" s="33"/>
      <c r="E23" s="34"/>
      <c r="F23" s="34"/>
      <c r="G23" s="34"/>
      <c r="H23" s="42"/>
      <c r="I23" s="42"/>
      <c r="J23" s="42"/>
      <c r="K23" s="34"/>
    </row>
    <row r="24" spans="1:11" ht="15.75" thickBot="1">
      <c r="A24" s="41" t="s">
        <v>63</v>
      </c>
      <c r="B24" s="50">
        <f>B12+B17+B22</f>
        <v>1538923000</v>
      </c>
      <c r="C24" s="50">
        <f t="shared" ref="C24:J24" si="5">C12+C17+C22</f>
        <v>0</v>
      </c>
      <c r="D24" s="50">
        <f t="shared" si="5"/>
        <v>0</v>
      </c>
      <c r="E24" s="50">
        <f t="shared" si="5"/>
        <v>476525</v>
      </c>
      <c r="F24" s="50">
        <f t="shared" si="5"/>
        <v>0</v>
      </c>
      <c r="G24" s="50">
        <f t="shared" si="5"/>
        <v>-1425637897</v>
      </c>
      <c r="H24" s="50">
        <f t="shared" si="5"/>
        <v>-1145848</v>
      </c>
      <c r="I24" s="50">
        <f t="shared" si="1"/>
        <v>112615780</v>
      </c>
      <c r="J24" s="50">
        <f t="shared" si="5"/>
        <v>0</v>
      </c>
      <c r="K24" s="50">
        <f t="shared" si="2"/>
        <v>112615780</v>
      </c>
    </row>
    <row r="25" spans="1:11" ht="15.75" thickTop="1">
      <c r="A25" s="51"/>
      <c r="B25" s="33"/>
      <c r="C25" s="33"/>
      <c r="D25" s="33"/>
      <c r="E25" s="33"/>
      <c r="F25" s="33"/>
      <c r="G25" s="33"/>
      <c r="H25" s="42"/>
      <c r="I25" s="42">
        <f t="shared" si="1"/>
        <v>0</v>
      </c>
      <c r="J25" s="42"/>
      <c r="K25" s="33">
        <f t="shared" si="2"/>
        <v>0</v>
      </c>
    </row>
    <row r="26" spans="1:11">
      <c r="A26" s="41" t="s">
        <v>54</v>
      </c>
      <c r="B26" s="35"/>
      <c r="C26" s="35"/>
      <c r="D26" s="35"/>
      <c r="E26" s="35"/>
      <c r="F26" s="35"/>
      <c r="G26" s="42"/>
      <c r="H26" s="42"/>
      <c r="I26" s="42">
        <f t="shared" si="1"/>
        <v>0</v>
      </c>
      <c r="J26" s="42"/>
      <c r="K26" s="42">
        <f t="shared" si="2"/>
        <v>0</v>
      </c>
    </row>
    <row r="27" spans="1:11">
      <c r="A27" s="43" t="s">
        <v>48</v>
      </c>
      <c r="B27" s="35"/>
      <c r="C27" s="35"/>
      <c r="D27" s="35"/>
      <c r="E27" s="35"/>
      <c r="F27" s="35"/>
      <c r="G27" s="42">
        <v>-1145848</v>
      </c>
      <c r="H27" s="44">
        <v>-3863218</v>
      </c>
      <c r="I27" s="42">
        <f t="shared" si="1"/>
        <v>-5009066</v>
      </c>
      <c r="J27" s="44"/>
      <c r="K27" s="42">
        <f t="shared" si="2"/>
        <v>-5009066</v>
      </c>
    </row>
    <row r="28" spans="1:11">
      <c r="A28" s="43" t="s">
        <v>55</v>
      </c>
      <c r="B28" s="35"/>
      <c r="C28" s="35"/>
      <c r="D28" s="35"/>
      <c r="E28" s="35"/>
      <c r="F28" s="35"/>
      <c r="G28" s="42"/>
      <c r="H28" s="44"/>
      <c r="I28" s="42">
        <f t="shared" si="1"/>
        <v>0</v>
      </c>
      <c r="J28" s="44"/>
      <c r="K28" s="42">
        <f t="shared" si="2"/>
        <v>0</v>
      </c>
    </row>
    <row r="29" spans="1:11">
      <c r="A29" s="43" t="s">
        <v>56</v>
      </c>
      <c r="B29" s="35"/>
      <c r="C29" s="35"/>
      <c r="D29" s="35"/>
      <c r="E29" s="35"/>
      <c r="F29" s="35"/>
      <c r="G29" s="42"/>
      <c r="H29" s="42"/>
      <c r="I29" s="42">
        <f t="shared" si="1"/>
        <v>0</v>
      </c>
      <c r="J29" s="42"/>
      <c r="K29" s="42">
        <f t="shared" si="2"/>
        <v>0</v>
      </c>
    </row>
    <row r="30" spans="1:11">
      <c r="A30" s="41" t="s">
        <v>57</v>
      </c>
      <c r="B30" s="45">
        <f>SUM(B27:B29)</f>
        <v>0</v>
      </c>
      <c r="C30" s="45">
        <f t="shared" ref="C30:J30" si="6">SUM(C27:C29)</f>
        <v>0</v>
      </c>
      <c r="D30" s="45">
        <f t="shared" si="6"/>
        <v>0</v>
      </c>
      <c r="E30" s="45">
        <f t="shared" si="6"/>
        <v>0</v>
      </c>
      <c r="F30" s="45">
        <f t="shared" si="6"/>
        <v>0</v>
      </c>
      <c r="G30" s="45">
        <f t="shared" si="6"/>
        <v>-1145848</v>
      </c>
      <c r="H30" s="46">
        <f t="shared" si="6"/>
        <v>-3863218</v>
      </c>
      <c r="I30" s="45">
        <f t="shared" si="1"/>
        <v>-5009066</v>
      </c>
      <c r="J30" s="46">
        <f t="shared" si="6"/>
        <v>0</v>
      </c>
      <c r="K30" s="45">
        <f t="shared" si="2"/>
        <v>-5009066</v>
      </c>
    </row>
    <row r="31" spans="1:11" ht="21">
      <c r="A31" s="41" t="s">
        <v>58</v>
      </c>
      <c r="B31" s="35"/>
      <c r="C31" s="35"/>
      <c r="D31" s="35"/>
      <c r="E31" s="35"/>
      <c r="F31" s="35"/>
      <c r="G31" s="42"/>
      <c r="H31" s="42"/>
      <c r="I31" s="42">
        <f t="shared" si="1"/>
        <v>0</v>
      </c>
      <c r="J31" s="42"/>
      <c r="K31" s="42">
        <f t="shared" si="2"/>
        <v>0</v>
      </c>
    </row>
    <row r="32" spans="1:11">
      <c r="A32" s="47" t="s">
        <v>59</v>
      </c>
      <c r="B32" s="35"/>
      <c r="C32" s="35"/>
      <c r="D32" s="35"/>
      <c r="E32" s="35"/>
      <c r="F32" s="35"/>
      <c r="G32" s="42"/>
      <c r="H32" s="42"/>
      <c r="I32" s="42">
        <f t="shared" si="1"/>
        <v>0</v>
      </c>
      <c r="J32" s="42"/>
      <c r="K32" s="42">
        <f t="shared" si="2"/>
        <v>0</v>
      </c>
    </row>
    <row r="33" spans="1:11">
      <c r="A33" s="47" t="s">
        <v>60</v>
      </c>
      <c r="B33" s="35"/>
      <c r="C33" s="35"/>
      <c r="D33" s="35"/>
      <c r="E33" s="35"/>
      <c r="F33" s="35"/>
      <c r="G33" s="42"/>
      <c r="H33" s="42"/>
      <c r="I33" s="42">
        <f t="shared" si="1"/>
        <v>0</v>
      </c>
      <c r="J33" s="42"/>
      <c r="K33" s="42">
        <f t="shared" si="2"/>
        <v>0</v>
      </c>
    </row>
    <row r="34" spans="1:11">
      <c r="A34" s="48" t="s">
        <v>61</v>
      </c>
      <c r="B34" s="35"/>
      <c r="C34" s="35"/>
      <c r="D34" s="35"/>
      <c r="E34" s="49"/>
      <c r="F34" s="49"/>
      <c r="G34" s="42"/>
      <c r="H34" s="42"/>
      <c r="I34" s="42">
        <f t="shared" si="1"/>
        <v>0</v>
      </c>
      <c r="J34" s="42"/>
      <c r="K34" s="42">
        <f t="shared" si="2"/>
        <v>0</v>
      </c>
    </row>
    <row r="35" spans="1:11">
      <c r="A35" s="41" t="s">
        <v>62</v>
      </c>
      <c r="B35" s="45">
        <f>SUM(B32:B34)</f>
        <v>0</v>
      </c>
      <c r="C35" s="45">
        <f t="shared" ref="C35:J35" si="7">SUM(C32:C34)</f>
        <v>0</v>
      </c>
      <c r="D35" s="45">
        <f t="shared" si="7"/>
        <v>0</v>
      </c>
      <c r="E35" s="45">
        <f t="shared" si="7"/>
        <v>0</v>
      </c>
      <c r="F35" s="45">
        <f t="shared" si="7"/>
        <v>0</v>
      </c>
      <c r="G35" s="45">
        <f t="shared" si="7"/>
        <v>0</v>
      </c>
      <c r="H35" s="45">
        <f t="shared" si="7"/>
        <v>0</v>
      </c>
      <c r="I35" s="45">
        <f t="shared" si="1"/>
        <v>0</v>
      </c>
      <c r="J35" s="45">
        <f t="shared" si="7"/>
        <v>0</v>
      </c>
      <c r="K35" s="45">
        <f t="shared" si="2"/>
        <v>0</v>
      </c>
    </row>
    <row r="36" spans="1:11">
      <c r="A36" s="41"/>
      <c r="B36" s="35"/>
      <c r="C36" s="35"/>
      <c r="D36" s="35"/>
      <c r="E36" s="35"/>
      <c r="F36" s="35"/>
      <c r="G36" s="42"/>
      <c r="H36" s="42"/>
      <c r="I36" s="42"/>
      <c r="J36" s="42"/>
      <c r="K36" s="42"/>
    </row>
    <row r="37" spans="1:11" ht="15.75" thickBot="1">
      <c r="A37" s="41" t="s">
        <v>64</v>
      </c>
      <c r="B37" s="50">
        <f>B24+B30+B35</f>
        <v>1538923000</v>
      </c>
      <c r="C37" s="50">
        <f t="shared" ref="C37:J37" si="8">C24+C30+C35</f>
        <v>0</v>
      </c>
      <c r="D37" s="50">
        <f t="shared" si="8"/>
        <v>0</v>
      </c>
      <c r="E37" s="50">
        <f t="shared" si="8"/>
        <v>476525</v>
      </c>
      <c r="F37" s="50">
        <f t="shared" si="8"/>
        <v>0</v>
      </c>
      <c r="G37" s="50">
        <f t="shared" si="8"/>
        <v>-1426783745</v>
      </c>
      <c r="H37" s="50">
        <f t="shared" si="8"/>
        <v>-5009066</v>
      </c>
      <c r="I37" s="50">
        <f t="shared" si="1"/>
        <v>107606714</v>
      </c>
      <c r="J37" s="50">
        <f t="shared" si="8"/>
        <v>0</v>
      </c>
      <c r="K37" s="50">
        <f t="shared" si="2"/>
        <v>107606714</v>
      </c>
    </row>
    <row r="38" spans="1:11" ht="15.75" thickTop="1">
      <c r="B38" s="52"/>
      <c r="C38" s="52"/>
      <c r="D38" s="52"/>
      <c r="E38" s="52"/>
      <c r="F38" s="52"/>
      <c r="G38" s="53"/>
      <c r="H38" s="53"/>
      <c r="I38" s="53"/>
      <c r="J38" s="53"/>
      <c r="K38" s="53"/>
    </row>
    <row r="39" spans="1:11">
      <c r="B39" s="29"/>
      <c r="C39" s="29"/>
      <c r="D39" s="29"/>
      <c r="E39" s="29"/>
      <c r="F39" s="29"/>
    </row>
    <row r="40" spans="1:11">
      <c r="B40" s="29"/>
      <c r="C40" s="29"/>
      <c r="D40" s="29"/>
      <c r="E40" s="29"/>
      <c r="F40" s="29"/>
    </row>
    <row r="41" spans="1:11">
      <c r="B41" s="29"/>
      <c r="C41" s="29"/>
      <c r="D41" s="29"/>
      <c r="E41" s="29"/>
      <c r="F41" s="29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pozicioni</vt:lpstr>
      <vt:lpstr>perfor</vt:lpstr>
      <vt:lpstr>cash</vt:lpstr>
      <vt:lpstr>kap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2021-10-09T13:44:49Z</dcterms:modified>
</cp:coreProperties>
</file>