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UJTIM\Desktop\Bilance ealbania etm 2020\"/>
    </mc:Choice>
  </mc:AlternateContent>
  <bookViews>
    <workbookView xWindow="0" yWindow="0" windowWidth="28800" windowHeight="12435"/>
  </bookViews>
  <sheets>
    <sheet name="PASH-sipas natyre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5" i="1" l="1"/>
  <c r="B12" i="1"/>
  <c r="C27" i="1" l="1"/>
  <c r="C25" i="1"/>
  <c r="C12" i="1"/>
  <c r="C17" i="1" s="1"/>
  <c r="B27" i="1" l="1"/>
  <c r="N26" i="1"/>
  <c r="N8" i="1"/>
  <c r="M10" i="1"/>
  <c r="M11" i="1"/>
  <c r="N23" i="1"/>
  <c r="M20" i="1"/>
  <c r="N12" i="1"/>
  <c r="M18" i="1"/>
  <c r="M17" i="1"/>
  <c r="M8" i="1"/>
  <c r="N22" i="1"/>
  <c r="N19" i="1"/>
  <c r="M22" i="1"/>
  <c r="N27" i="1"/>
  <c r="M9" i="1"/>
  <c r="M12" i="1"/>
  <c r="M13" i="1"/>
  <c r="N10" i="1"/>
  <c r="M26" i="1"/>
  <c r="N13" i="1"/>
  <c r="M16" i="1"/>
  <c r="N9" i="1"/>
  <c r="N25" i="1"/>
  <c r="M6" i="1"/>
  <c r="M24" i="1"/>
  <c r="M23" i="1"/>
  <c r="N18" i="1"/>
  <c r="N20" i="1"/>
  <c r="N24" i="1"/>
  <c r="M7" i="1"/>
  <c r="M27" i="1"/>
  <c r="M19" i="1"/>
  <c r="N11" i="1"/>
  <c r="M21" i="1"/>
  <c r="N6" i="1"/>
  <c r="N14" i="1"/>
  <c r="N16" i="1"/>
  <c r="M15" i="1"/>
  <c r="N17" i="1"/>
  <c r="N15" i="1"/>
  <c r="N7" i="1"/>
  <c r="M14" i="1"/>
  <c r="N21" i="1"/>
  <c r="M25" i="1"/>
  <c r="B17" i="1" l="1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<sst xmlns="http://schemas.openxmlformats.org/spreadsheetml/2006/main" count="28" uniqueCount="27">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</sst>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Border="1"/>
    <xf numFmtId="3" fontId="1" fillId="2" borderId="1" xfId="0" applyNumberFormat="1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3" fontId="1" fillId="2" borderId="2" xfId="0" applyNumberFormat="1" applyFont="1" applyFill="1" applyBorder="1" applyAlignment="1">
      <alignment vertical="center"/>
    </xf>
    <xf numFmtId="3" fontId="1" fillId="3" borderId="3" xfId="0" applyNumberFormat="1" applyFont="1" applyFill="1" applyBorder="1" applyAlignment="1">
      <alignment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3" fontId="1" fillId="0" borderId="0" xfId="0" applyNumberFormat="1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 indent="3"/>
    </xf>
    <xf numFmtId="0" fontId="4" fillId="2" borderId="0" xfId="0" applyFont="1" applyFill="1" applyBorder="1" applyAlignment="1">
      <alignment vertical="center"/>
    </xf>
    <xf numFmtId="0" fontId="2" fillId="0" borderId="0" xfId="0" applyFont="1" applyBorder="1" applyAlignment="1">
      <alignment vertical="center"/>
    </xf>
    <xf numFmtId="0" fontId="7" fillId="4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10" fillId="0" borderId="0" xfId="0" applyFont="1"/>
    <xf numFmtId="0" fontId="0" fillId="0" borderId="0" xfId="0" applyFill="1" applyBorder="1"/>
    <xf numFmtId="3" fontId="0" fillId="0" borderId="0" xfId="0" applyNumberFormat="1"/>
    <xf numFmtId="0" fontId="11" fillId="0" borderId="0" xfId="0" applyFont="1"/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N30"/>
  <sheetViews>
    <sheetView tabSelected="1" workbookViewId="0">
      <selection activeCell="H15" sqref="H15"/>
    </sheetView>
  </sheetViews>
  <sheetFormatPr defaultRowHeight="15" x14ac:dyDescent="0.25"/>
  <cols>
    <col min="1" max="1" width="72.28515625" customWidth="1"/>
    <col min="2" max="2" width="10.42578125" bestFit="1" customWidth="1"/>
    <col min="3" max="3" width="12" bestFit="1" customWidth="1"/>
    <col min="6" max="6" width="9.140625" customWidth="1"/>
    <col min="7" max="7" width="8.5703125" customWidth="1"/>
    <col min="11" max="11" width="12.140625" customWidth="1"/>
    <col min="12" max="12" width="3" bestFit="1" customWidth="1"/>
    <col min="13" max="13" width="24.7109375" bestFit="1" customWidth="1"/>
    <col min="14" max="14" width="26.140625" bestFit="1" customWidth="1"/>
  </cols>
  <sheetData>
    <row r="1" spans="1:14" x14ac:dyDescent="0.25">
      <c r="B1" s="23">
        <v>2020</v>
      </c>
      <c r="C1" s="23">
        <v>2019</v>
      </c>
      <c r="M1" t="s">
        <v>26</v>
      </c>
      <c r="N1" s="20" t="s">
        <v>25</v>
      </c>
    </row>
    <row r="2" spans="1:14" ht="15" customHeight="1" x14ac:dyDescent="0.25">
      <c r="A2" s="24" t="s">
        <v>24</v>
      </c>
      <c r="B2" s="19" t="s">
        <v>23</v>
      </c>
      <c r="C2" s="19" t="s">
        <v>23</v>
      </c>
    </row>
    <row r="3" spans="1:14" ht="15" customHeight="1" x14ac:dyDescent="0.25">
      <c r="A3" s="25"/>
      <c r="B3" s="19" t="s">
        <v>22</v>
      </c>
      <c r="C3" s="19" t="s">
        <v>21</v>
      </c>
    </row>
    <row r="4" spans="1:14" x14ac:dyDescent="0.25">
      <c r="A4" s="18" t="s">
        <v>20</v>
      </c>
      <c r="B4" s="1"/>
      <c r="C4" s="1"/>
    </row>
    <row r="5" spans="1:14" x14ac:dyDescent="0.25">
      <c r="B5" s="17"/>
      <c r="C5" s="1"/>
    </row>
    <row r="6" spans="1:14" x14ac:dyDescent="0.25">
      <c r="A6" s="10" t="s">
        <v>19</v>
      </c>
      <c r="B6" s="4">
        <v>166774011</v>
      </c>
      <c r="C6" s="1">
        <v>192675049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 x14ac:dyDescent="0.25">
      <c r="A7" s="10" t="s">
        <v>18</v>
      </c>
      <c r="B7" s="1"/>
      <c r="C7" s="1"/>
      <c r="L7">
        <v>2</v>
      </c>
      <c r="M7" t="e">
        <f t="shared" ca="1" si="0"/>
        <v>#NAME?</v>
      </c>
      <c r="N7" t="e">
        <f t="shared" ca="1" si="1"/>
        <v>#NAME?</v>
      </c>
    </row>
    <row r="8" spans="1:14" x14ac:dyDescent="0.25">
      <c r="A8" s="10" t="s">
        <v>17</v>
      </c>
      <c r="B8" s="1"/>
      <c r="C8" s="1"/>
      <c r="L8">
        <v>3</v>
      </c>
      <c r="M8" t="e">
        <f t="shared" ca="1" si="0"/>
        <v>#NAME?</v>
      </c>
      <c r="N8" t="e">
        <f t="shared" ca="1" si="1"/>
        <v>#NAME?</v>
      </c>
    </row>
    <row r="9" spans="1:14" x14ac:dyDescent="0.25">
      <c r="A9" s="10" t="s">
        <v>16</v>
      </c>
      <c r="B9" s="1"/>
      <c r="C9" s="1"/>
      <c r="L9">
        <v>4</v>
      </c>
      <c r="M9" t="e">
        <f t="shared" ca="1" si="0"/>
        <v>#NAME?</v>
      </c>
      <c r="N9" t="e">
        <f t="shared" ca="1" si="1"/>
        <v>#NAME?</v>
      </c>
    </row>
    <row r="10" spans="1:14" x14ac:dyDescent="0.25">
      <c r="A10" s="10" t="s">
        <v>15</v>
      </c>
      <c r="B10" s="9">
        <v>-157022308</v>
      </c>
      <c r="C10" s="1">
        <v>-183813352</v>
      </c>
      <c r="L10">
        <v>5</v>
      </c>
      <c r="M10" t="e">
        <f t="shared" ca="1" si="0"/>
        <v>#NAME?</v>
      </c>
      <c r="N10" t="e">
        <f t="shared" ca="1" si="1"/>
        <v>#NAME?</v>
      </c>
    </row>
    <row r="11" spans="1:14" x14ac:dyDescent="0.25">
      <c r="A11" s="10" t="s">
        <v>14</v>
      </c>
      <c r="B11" s="9"/>
      <c r="C11" s="1"/>
      <c r="L11">
        <v>6</v>
      </c>
      <c r="M11" t="e">
        <f t="shared" ca="1" si="0"/>
        <v>#NAME?</v>
      </c>
      <c r="N11" t="e">
        <f t="shared" ca="1" si="1"/>
        <v>#NAME?</v>
      </c>
    </row>
    <row r="12" spans="1:14" x14ac:dyDescent="0.25">
      <c r="A12" s="10" t="s">
        <v>13</v>
      </c>
      <c r="B12" s="16">
        <f>B13+B14</f>
        <v>-840240</v>
      </c>
      <c r="C12" s="16">
        <f>C13+C14</f>
        <v>-825918</v>
      </c>
      <c r="L12">
        <v>7</v>
      </c>
      <c r="M12" t="e">
        <f t="shared" ca="1" si="0"/>
        <v>#NAME?</v>
      </c>
      <c r="N12" t="e">
        <f t="shared" ca="1" si="1"/>
        <v>#NAME?</v>
      </c>
    </row>
    <row r="13" spans="1:14" x14ac:dyDescent="0.25">
      <c r="A13" s="15" t="s">
        <v>12</v>
      </c>
      <c r="B13" s="9">
        <v>-720000</v>
      </c>
      <c r="C13" s="1">
        <v>-707727</v>
      </c>
      <c r="L13">
        <v>8</v>
      </c>
      <c r="M13" t="e">
        <f t="shared" ca="1" si="0"/>
        <v>#NAME?</v>
      </c>
      <c r="N13" t="e">
        <f t="shared" ca="1" si="1"/>
        <v>#NAME?</v>
      </c>
    </row>
    <row r="14" spans="1:14" x14ac:dyDescent="0.25">
      <c r="A14" s="15" t="s">
        <v>11</v>
      </c>
      <c r="B14" s="9">
        <v>-120240</v>
      </c>
      <c r="C14" s="1">
        <v>-118191</v>
      </c>
      <c r="L14">
        <v>9</v>
      </c>
      <c r="M14" t="e">
        <f t="shared" ca="1" si="0"/>
        <v>#NAME?</v>
      </c>
      <c r="N14" t="e">
        <f t="shared" ca="1" si="1"/>
        <v>#NAME?</v>
      </c>
    </row>
    <row r="15" spans="1:14" x14ac:dyDescent="0.25">
      <c r="A15" s="10" t="s">
        <v>10</v>
      </c>
      <c r="B15" s="14">
        <v>-117616</v>
      </c>
      <c r="C15" s="21">
        <v>-188655</v>
      </c>
      <c r="L15">
        <v>10</v>
      </c>
      <c r="M15" t="e">
        <f t="shared" ca="1" si="0"/>
        <v>#NAME?</v>
      </c>
      <c r="N15" t="e">
        <f t="shared" ca="1" si="1"/>
        <v>#NAME?</v>
      </c>
    </row>
    <row r="16" spans="1:14" x14ac:dyDescent="0.25">
      <c r="A16" s="10" t="s">
        <v>9</v>
      </c>
      <c r="B16" s="14">
        <v>-5647387</v>
      </c>
      <c r="C16" s="21">
        <v>-5418616</v>
      </c>
      <c r="L16">
        <v>11</v>
      </c>
      <c r="M16" t="e">
        <f t="shared" ca="1" si="0"/>
        <v>#NAME?</v>
      </c>
      <c r="N16" t="e">
        <f t="shared" ca="1" si="1"/>
        <v>#NAME?</v>
      </c>
    </row>
    <row r="17" spans="1:14" x14ac:dyDescent="0.25">
      <c r="A17" s="11" t="s">
        <v>8</v>
      </c>
      <c r="B17" s="7">
        <f>SUM(B6:B12,B15:B16)</f>
        <v>3146460</v>
      </c>
      <c r="C17" s="7">
        <f>C6+C10+C12+C15+C16</f>
        <v>2428508</v>
      </c>
      <c r="L17">
        <v>12</v>
      </c>
      <c r="M17" t="e">
        <f t="shared" ca="1" si="0"/>
        <v>#NAME?</v>
      </c>
      <c r="N17" t="e">
        <f t="shared" ca="1" si="1"/>
        <v>#NAME?</v>
      </c>
    </row>
    <row r="18" spans="1:14" x14ac:dyDescent="0.25">
      <c r="A18" s="8"/>
      <c r="B18" s="13"/>
      <c r="C18" s="13"/>
      <c r="M18" t="e">
        <f t="shared" ca="1" si="0"/>
        <v>#NAME?</v>
      </c>
      <c r="N18" t="e">
        <f t="shared" ca="1" si="1"/>
        <v>#NAME?</v>
      </c>
    </row>
    <row r="19" spans="1:14" x14ac:dyDescent="0.25">
      <c r="A19" s="12" t="s">
        <v>7</v>
      </c>
      <c r="B19" s="11"/>
      <c r="C19" s="1"/>
      <c r="G19" s="1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 x14ac:dyDescent="0.25">
      <c r="A20" s="9" t="s">
        <v>6</v>
      </c>
      <c r="B20" s="11">
        <v>65</v>
      </c>
      <c r="C20" s="1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 x14ac:dyDescent="0.25">
      <c r="A21" s="10" t="s">
        <v>5</v>
      </c>
      <c r="B21" s="9">
        <v>-1579</v>
      </c>
      <c r="C21" s="1">
        <v>-7218</v>
      </c>
      <c r="L21">
        <v>15</v>
      </c>
      <c r="M21" t="e">
        <f t="shared" ca="1" si="0"/>
        <v>#NAME?</v>
      </c>
      <c r="N21" t="e">
        <f t="shared" ca="1" si="1"/>
        <v>#NAME?</v>
      </c>
    </row>
    <row r="22" spans="1:14" x14ac:dyDescent="0.25">
      <c r="A22" s="10" t="s">
        <v>4</v>
      </c>
      <c r="B22" s="9">
        <v>-183603</v>
      </c>
      <c r="C22" s="1">
        <v>-206979</v>
      </c>
      <c r="L22">
        <v>16</v>
      </c>
      <c r="M22" t="e">
        <f t="shared" ca="1" si="0"/>
        <v>#NAME?</v>
      </c>
      <c r="N22" t="e">
        <f t="shared" ca="1" si="1"/>
        <v>#NAME?</v>
      </c>
    </row>
    <row r="23" spans="1:14" x14ac:dyDescent="0.25">
      <c r="A23" s="8" t="s">
        <v>3</v>
      </c>
      <c r="B23" s="7"/>
      <c r="C23" s="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 x14ac:dyDescent="0.25">
      <c r="A24" s="3"/>
      <c r="B24" s="5"/>
      <c r="C24" s="1"/>
      <c r="M24" t="e">
        <f t="shared" ca="1" si="0"/>
        <v>#NAME?</v>
      </c>
      <c r="N24" t="e">
        <f t="shared" ca="1" si="1"/>
        <v>#NAME?</v>
      </c>
    </row>
    <row r="25" spans="1:14" ht="15.75" thickBot="1" x14ac:dyDescent="0.3">
      <c r="A25" s="3" t="s">
        <v>2</v>
      </c>
      <c r="B25" s="6">
        <f>B6+B10+B12+B15+B16+B20+B21+B22</f>
        <v>2961343</v>
      </c>
      <c r="C25" s="6">
        <f>C6+C10+C12+C15+C16+C21+C22</f>
        <v>2214311</v>
      </c>
      <c r="L25">
        <v>18</v>
      </c>
      <c r="M25" t="e">
        <f t="shared" ca="1" si="0"/>
        <v>#NAME?</v>
      </c>
      <c r="N25" t="e">
        <f t="shared" ca="1" si="1"/>
        <v>#NAME?</v>
      </c>
    </row>
    <row r="26" spans="1:14" x14ac:dyDescent="0.25">
      <c r="A26" s="5" t="s">
        <v>1</v>
      </c>
      <c r="B26" s="4">
        <v>-444201</v>
      </c>
      <c r="C26" s="1">
        <v>-332147</v>
      </c>
      <c r="E26" s="22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.75" thickBot="1" x14ac:dyDescent="0.3">
      <c r="A27" s="3" t="s">
        <v>0</v>
      </c>
      <c r="B27" s="2">
        <f>B25+B26</f>
        <v>2517142</v>
      </c>
      <c r="C27" s="2">
        <f>C25+C26</f>
        <v>1882164</v>
      </c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.75" thickTop="1" x14ac:dyDescent="0.25">
      <c r="A28" s="1"/>
      <c r="B28" s="1"/>
      <c r="C28" s="1"/>
    </row>
    <row r="29" spans="1:14" x14ac:dyDescent="0.25">
      <c r="A29" s="1"/>
      <c r="B29" s="1"/>
      <c r="C29" s="1"/>
    </row>
    <row r="30" spans="1:14" x14ac:dyDescent="0.25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  <ignoredErrors>
    <ignoredError sqref="B17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KUJTIM</cp:lastModifiedBy>
  <dcterms:created xsi:type="dcterms:W3CDTF">2018-06-20T15:30:23Z</dcterms:created>
  <dcterms:modified xsi:type="dcterms:W3CDTF">2021-07-27T17:48:37Z</dcterms:modified>
</cp:coreProperties>
</file>