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Bilanci" sheetId="1" r:id="rId1"/>
    <sheet name="Inv" sheetId="2" r:id="rId2"/>
    <sheet name="PASH" sheetId="3" r:id="rId3"/>
    <sheet name="Kapak" sheetId="4" r:id="rId4"/>
  </sheets>
  <calcPr calcId="124519"/>
</workbook>
</file>

<file path=xl/calcChain.xml><?xml version="1.0" encoding="utf-8"?>
<calcChain xmlns="http://schemas.openxmlformats.org/spreadsheetml/2006/main">
  <c r="G22" i="2"/>
  <c r="G21"/>
  <c r="G20"/>
  <c r="G19"/>
  <c r="G18"/>
  <c r="G17"/>
  <c r="G16"/>
  <c r="G15"/>
  <c r="G14"/>
  <c r="G13"/>
  <c r="G12"/>
  <c r="G11"/>
  <c r="G10"/>
  <c r="G9"/>
  <c r="G8"/>
  <c r="G7"/>
  <c r="G23" s="1"/>
  <c r="L67" i="1"/>
  <c r="L60"/>
  <c r="L52"/>
  <c r="L46" s="1"/>
  <c r="L48"/>
  <c r="L35"/>
  <c r="L29"/>
  <c r="L23" s="1"/>
  <c r="L14"/>
  <c r="L4" s="1"/>
  <c r="L9"/>
  <c r="K48"/>
  <c r="K52"/>
  <c r="K67"/>
  <c r="K60"/>
  <c r="K35"/>
  <c r="K29"/>
  <c r="K14"/>
  <c r="K9"/>
  <c r="L78" l="1"/>
  <c r="L41"/>
  <c r="K46"/>
  <c r="K78" s="1"/>
  <c r="K4"/>
  <c r="K23"/>
  <c r="K41" l="1"/>
</calcChain>
</file>

<file path=xl/sharedStrings.xml><?xml version="1.0" encoding="utf-8"?>
<sst xmlns="http://schemas.openxmlformats.org/spreadsheetml/2006/main" count="509" uniqueCount="217">
  <si>
    <t>Pasqyra Financiare e Bilancit</t>
  </si>
  <si>
    <t>Aktivet</t>
  </si>
  <si>
    <t>Shenime</t>
  </si>
  <si>
    <t xml:space="preserve">Viti 
raportues </t>
  </si>
  <si>
    <t>Viti 
paraardhes</t>
  </si>
  <si>
    <t>I</t>
  </si>
  <si>
    <t/>
  </si>
  <si>
    <t>Aktivet afatshkurtra</t>
  </si>
  <si>
    <t>1</t>
  </si>
  <si>
    <t>Aktive monetare</t>
  </si>
  <si>
    <t>2</t>
  </si>
  <si>
    <t>Derivativë dhe aktive të mbajtura për tregtim</t>
  </si>
  <si>
    <t>i</t>
  </si>
  <si>
    <t>Derviativët</t>
  </si>
  <si>
    <t>ii</t>
  </si>
  <si>
    <t>Aktivet e mbajtura për tregtim</t>
  </si>
  <si>
    <t>3</t>
  </si>
  <si>
    <t>Aktive të tjera financiare afatshkurtra</t>
  </si>
  <si>
    <t>Llogari/Kërkesa të arkëtueshme</t>
  </si>
  <si>
    <t>Llogari/Kërkesa të tjera të arkëtueshme</t>
  </si>
  <si>
    <t>iii</t>
  </si>
  <si>
    <t>Instrumente të tjera borxhi</t>
  </si>
  <si>
    <t>iv</t>
  </si>
  <si>
    <t>Investime të tjera financiare</t>
  </si>
  <si>
    <t>4</t>
  </si>
  <si>
    <t>Inventari</t>
  </si>
  <si>
    <t>Lëndët e para</t>
  </si>
  <si>
    <t>Prodhim në proçes</t>
  </si>
  <si>
    <t>Produkte të gatshme</t>
  </si>
  <si>
    <t>Mallra për rishitje</t>
  </si>
  <si>
    <t>v</t>
  </si>
  <si>
    <t>Parapagesat për furnizime</t>
  </si>
  <si>
    <t>5</t>
  </si>
  <si>
    <t>Aktive biologjike afatshkurtra</t>
  </si>
  <si>
    <t>6</t>
  </si>
  <si>
    <t>Aktive afatshkurtra të mbajtura për shitje</t>
  </si>
  <si>
    <t>7</t>
  </si>
  <si>
    <t>Parapagimet dhe shpenzimet e shtyra</t>
  </si>
  <si>
    <t>II</t>
  </si>
  <si>
    <t>Aktivet afatgjata</t>
  </si>
  <si>
    <t xml:space="preserve">Investimet financiare afatgjata </t>
  </si>
  <si>
    <t>Pjesëmarrje të tjera ne njësi të kontrolluara (vetem ne P.F)</t>
  </si>
  <si>
    <t>Aksione dhe investime të tjera në pjesëmarrje</t>
  </si>
  <si>
    <t>Aksione dhe letra të tjera me vlerë</t>
  </si>
  <si>
    <t>Llogari / Kërkesa të arkëtueshme afatgjata</t>
  </si>
  <si>
    <t xml:space="preserve">Aktive afatgjata materiale </t>
  </si>
  <si>
    <t>Toka</t>
  </si>
  <si>
    <t>Ndërtesa</t>
  </si>
  <si>
    <t>Makineri dhe pajisje</t>
  </si>
  <si>
    <t>Aktive të tjera afatgjata materiale (me vl.kontab.)</t>
  </si>
  <si>
    <t>Aktivet Biologjike afatgjata</t>
  </si>
  <si>
    <t>Aktivet afatgjata jomateriale</t>
  </si>
  <si>
    <t>Emri i mirë</t>
  </si>
  <si>
    <t>Shpenzimet e zhvillimit</t>
  </si>
  <si>
    <t>Aktive të tjera afatgjata jomateriale</t>
  </si>
  <si>
    <t>Kapital aksionar i papaguar</t>
  </si>
  <si>
    <t>Aktive të tjera afatgjata</t>
  </si>
  <si>
    <t>TOTALI I AKTIVIT</t>
  </si>
  <si>
    <t>Detyrimet dhe kapitali</t>
  </si>
  <si>
    <t>Detyrimet Afatshkurtra</t>
  </si>
  <si>
    <t>Derivativët</t>
  </si>
  <si>
    <t>Huamarrjet</t>
  </si>
  <si>
    <t>Huatë dhe obligacionet afatshkurtra</t>
  </si>
  <si>
    <t>Kthimet / ripagesat e huave afatgjata</t>
  </si>
  <si>
    <t>Bono të konvertueshme</t>
  </si>
  <si>
    <t>Huatë dhe parapagimet</t>
  </si>
  <si>
    <t>Të pagueshme ndaj furnitorëve</t>
  </si>
  <si>
    <t>Të pagueshme ndaj punonjësve</t>
  </si>
  <si>
    <t>Detyrime Tatimore</t>
  </si>
  <si>
    <t>Hua të tjera</t>
  </si>
  <si>
    <t>Parapagimet e arkëtuara</t>
  </si>
  <si>
    <t>Grantet dhe të ardhurat e shtyra</t>
  </si>
  <si>
    <t>Provizionet afatshkurtra</t>
  </si>
  <si>
    <t>Detyrimet Afatgjata</t>
  </si>
  <si>
    <t>Huatë afatgjata</t>
  </si>
  <si>
    <t>Hua, bono dhe detyrime nga qeraja financiare</t>
  </si>
  <si>
    <t>Bonot e konvertueshme</t>
  </si>
  <si>
    <t>Huamarrje të tjera afatgjata</t>
  </si>
  <si>
    <t>Provizione afatgjata</t>
  </si>
  <si>
    <t>III</t>
  </si>
  <si>
    <t>Kapitali</t>
  </si>
  <si>
    <t>Aksionet e pakicës</t>
  </si>
  <si>
    <t>Kapitali që i përket aksionarëve të shoqërisë mëmë</t>
  </si>
  <si>
    <t>Kapitali aksionar</t>
  </si>
  <si>
    <t>Primi i aksionit</t>
  </si>
  <si>
    <t>Njësitë ose aksionet e thesarit (negative)</t>
  </si>
  <si>
    <t>Rezervra statutore</t>
  </si>
  <si>
    <t>Rezerva ligjore</t>
  </si>
  <si>
    <t>8</t>
  </si>
  <si>
    <t>Rezerva të tjera</t>
  </si>
  <si>
    <t>9</t>
  </si>
  <si>
    <t>Fitimet e pashpërndara</t>
  </si>
  <si>
    <t>10</t>
  </si>
  <si>
    <t>Fitimi (Humbja) e vitit financiar</t>
  </si>
  <si>
    <t>TOTALI I PASIVIT</t>
  </si>
  <si>
    <t>Periudha: 01.01-31.12.2011</t>
  </si>
  <si>
    <t>Dhimiter Vasi</t>
  </si>
  <si>
    <t>Person Fizik</t>
  </si>
  <si>
    <t>DHIMITER VASI     Person Fizik</t>
  </si>
  <si>
    <t>Dhimiter Vasi  Person Fizik                                           Inventari 31.12.2011</t>
  </si>
  <si>
    <t>artikujt</t>
  </si>
  <si>
    <t>njesi</t>
  </si>
  <si>
    <t>kosto</t>
  </si>
  <si>
    <t>sasi</t>
  </si>
  <si>
    <t>vlere</t>
  </si>
  <si>
    <t>leter 70*100</t>
  </si>
  <si>
    <t>rizma</t>
  </si>
  <si>
    <t>rula ploteri</t>
  </si>
  <si>
    <t>cp</t>
  </si>
  <si>
    <t>leter a3</t>
  </si>
  <si>
    <t>leter a4</t>
  </si>
  <si>
    <t>karton a3</t>
  </si>
  <si>
    <t>baner</t>
  </si>
  <si>
    <t>m2</t>
  </si>
  <si>
    <t>adheziv</t>
  </si>
  <si>
    <t>karton 70*100</t>
  </si>
  <si>
    <t>toner</t>
  </si>
  <si>
    <t>leter fotografike</t>
  </si>
  <si>
    <t>rulo</t>
  </si>
  <si>
    <t>albume</t>
  </si>
  <si>
    <t>korniza</t>
  </si>
  <si>
    <t>zhvillues letre</t>
  </si>
  <si>
    <t>qese plastifikimi a4</t>
  </si>
  <si>
    <t>etiketa</t>
  </si>
  <si>
    <t>pako</t>
  </si>
  <si>
    <t>lidhese librash</t>
  </si>
  <si>
    <t>Total</t>
  </si>
  <si>
    <t>Nr</t>
  </si>
  <si>
    <t>Dhimiter Vasi   Person Fizik                                                                   K81310021J</t>
  </si>
  <si>
    <t>PASQYRA E TË ARDHURAVE DHE SHPENZIMEVE
(Bazuar në klasifikimin e Shpenzimeve sipas Natyrës)</t>
  </si>
  <si>
    <t>Nr.</t>
  </si>
  <si>
    <t>Përshkrimi</t>
  </si>
  <si>
    <t>Nr.Llog</t>
  </si>
  <si>
    <t>1.</t>
  </si>
  <si>
    <t>Shitjet neto</t>
  </si>
  <si>
    <t>701, 705</t>
  </si>
  <si>
    <t>2.</t>
  </si>
  <si>
    <t>Të ardhura të tjera nga veprimtaritë e shfrytëzimit</t>
  </si>
  <si>
    <t>702-704X,706-708X</t>
  </si>
  <si>
    <t>3.</t>
  </si>
  <si>
    <t>Ndryshimet në inventarin e produkteve të gatshme dhe prodhimit në proçes</t>
  </si>
  <si>
    <t>71</t>
  </si>
  <si>
    <t>4.</t>
  </si>
  <si>
    <t>Materialet e konsumuara</t>
  </si>
  <si>
    <t>601-608X</t>
  </si>
  <si>
    <t>5.</t>
  </si>
  <si>
    <t>Kosto e punës</t>
  </si>
  <si>
    <t>641- 648</t>
  </si>
  <si>
    <t>6.</t>
  </si>
  <si>
    <t>Amortizimet dhe zhvlerësimet</t>
  </si>
  <si>
    <t>68X</t>
  </si>
  <si>
    <t>7.</t>
  </si>
  <si>
    <t>Shpenzime të tjera</t>
  </si>
  <si>
    <t>61-63</t>
  </si>
  <si>
    <t>8.</t>
  </si>
  <si>
    <t>Totali i shpenzimeve (shuma 4 - 7)</t>
  </si>
  <si>
    <t>9.</t>
  </si>
  <si>
    <t>Fitimi apo humbja nga veprimtaria kryesore (1+2+/-3-8)</t>
  </si>
  <si>
    <t>10.</t>
  </si>
  <si>
    <t>Të ardhurat dhe shpenzimet financiare nga njësitë e kontrolluara</t>
  </si>
  <si>
    <t>761, 661</t>
  </si>
  <si>
    <t>11.</t>
  </si>
  <si>
    <t>Të ardhurat dhe shpenzimet financiare nga pjesëmarrjet</t>
  </si>
  <si>
    <t>762, 662</t>
  </si>
  <si>
    <t>12.</t>
  </si>
  <si>
    <t>Të ardhurat dhe shpenzimet financiare</t>
  </si>
  <si>
    <t>12.1.</t>
  </si>
  <si>
    <t>Të ardhurat dhe shpenzimet financiare nga investime të tjera financiare afatgjata</t>
  </si>
  <si>
    <t>763,764, 765, 664, 665</t>
  </si>
  <si>
    <t>12.2.</t>
  </si>
  <si>
    <t>Të ardhurat dhe shpenzimet nga interesat</t>
  </si>
  <si>
    <t>767, 667</t>
  </si>
  <si>
    <t>12.3.</t>
  </si>
  <si>
    <t>Fitimet (humbjet) nga kursi i këmbimi</t>
  </si>
  <si>
    <t>769, 669</t>
  </si>
  <si>
    <t>12.4.</t>
  </si>
  <si>
    <t>Të ardhura dhe shpenzime të tjera financiare</t>
  </si>
  <si>
    <t>72,73,75,768,77,
65,668</t>
  </si>
  <si>
    <t>13.</t>
  </si>
  <si>
    <t>Totali i të ardhurave dhe shpenzimeve financiare (10+11+12.1+12.2+12.3+12.4)</t>
  </si>
  <si>
    <t>14.</t>
  </si>
  <si>
    <t>Fitimi (humbja) para tatimit (9+/-13)</t>
  </si>
  <si>
    <t>15.</t>
  </si>
  <si>
    <t>Shpenzimet e tatimit mbi fitimin</t>
  </si>
  <si>
    <t>69</t>
  </si>
  <si>
    <t>16.</t>
  </si>
  <si>
    <t>Fitmi (humbja) neto e vitit financiar (14-15)</t>
  </si>
  <si>
    <t>17.</t>
  </si>
  <si>
    <t>Elementët e pasqyrave të konsoliduara</t>
  </si>
  <si>
    <t>Emertimi dhe Forma ligjore</t>
  </si>
  <si>
    <t>NIPT -i</t>
  </si>
  <si>
    <t>Adresa e Selise</t>
  </si>
  <si>
    <t>Data e krijimit</t>
  </si>
  <si>
    <t>Veprimtaria  Kryesore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</si>
  <si>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</si>
  <si>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</si>
  <si>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</si>
  <si>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Viti   2011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</si>
  <si>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</si>
  <si>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</si>
  <si>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</si>
  <si>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</si>
  <si>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</si>
  <si>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</si>
  <si>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</si>
  <si>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</si>
  <si>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</si>
  <si>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01.01.2011</t>
  </si>
  <si>
    <t>Deri</t>
  </si>
  <si>
    <t>31.12.2011</t>
  </si>
  <si>
    <t xml:space="preserve">  Data  e  mbylljes se Pasqyrave Financiare</t>
  </si>
  <si>
    <t>28/03/2012</t>
  </si>
  <si>
    <t>K81310021J</t>
  </si>
  <si>
    <t>TIRANE Rruga Myslym Shyri, Shallvaret, Perballe Telekomit</t>
  </si>
  <si>
    <t>10.01.2008</t>
  </si>
  <si>
    <t>1-Sherbime fotokopje, printime,botime etj. 2-Internet.</t>
  </si>
  <si>
    <t>DHIMITER VASI       Person Fizik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</si>
</sst>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28">
    <font>
      <sz val="11"/>
      <color theme="1"/>
      <name val="Calibri"/>
      <family val="2"/>
      <scheme val="minor"/>
    </font>
    <font>
      <b/>
      <sz val="13"/>
      <color indexed="8"/>
      <name val="Arial"/>
    </font>
    <font>
      <sz val="9"/>
      <color indexed="8"/>
      <name val="sansserif"/>
    </font>
    <font>
      <i/>
      <sz val="9"/>
      <color indexed="8"/>
      <name val="Arial"/>
    </font>
    <font>
      <b/>
      <sz val="9"/>
      <color indexed="8"/>
      <name val="sansserif"/>
    </font>
    <font>
      <b/>
      <sz val="8"/>
      <color indexed="8"/>
      <name val="Arial"/>
      <family val="2"/>
    </font>
    <font>
      <b/>
      <sz val="8"/>
      <color indexed="8"/>
      <name val="sansserif"/>
    </font>
    <font>
      <sz val="8"/>
      <color indexed="8"/>
      <name val="Arial"/>
      <family val="2"/>
    </font>
    <font>
      <sz val="8"/>
      <color indexed="8"/>
      <name val="sansserif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sansserif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3"/>
      <color indexed="8"/>
      <name val="sansserif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26"/>
      <name val="Arial Narrow"/>
      <family val="2"/>
    </font>
    <font>
      <sz val="9"/>
      <name val="Arial"/>
      <family val="2"/>
    </font>
    <font>
      <b/>
      <sz val="26"/>
      <name val="Arial"/>
      <family val="2"/>
    </font>
    <font>
      <sz val="12"/>
      <name val="Arial"/>
      <family val="2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Border="1" applyAlignment="1">
      <alignment horizontal="left" vertical="top" wrapText="1"/>
    </xf>
    <xf numFmtId="0" fontId="9" fillId="0" borderId="0" xfId="0" applyFont="1"/>
    <xf numFmtId="0" fontId="10" fillId="0" borderId="0" xfId="0" applyFont="1"/>
    <xf numFmtId="3" fontId="5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0" fillId="0" borderId="1" xfId="0" applyBorder="1"/>
    <xf numFmtId="164" fontId="13" fillId="0" borderId="1" xfId="1" applyNumberFormat="1" applyFont="1" applyBorder="1"/>
    <xf numFmtId="164" fontId="15" fillId="0" borderId="1" xfId="1" applyNumberFormat="1" applyFont="1" applyBorder="1"/>
    <xf numFmtId="164" fontId="14" fillId="0" borderId="1" xfId="0" applyNumberFormat="1" applyFont="1" applyBorder="1"/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164" fontId="11" fillId="3" borderId="1" xfId="0" applyNumberFormat="1" applyFont="1" applyFill="1" applyBorder="1"/>
    <xf numFmtId="0" fontId="0" fillId="3" borderId="1" xfId="0" applyFill="1" applyBorder="1"/>
    <xf numFmtId="0" fontId="16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right" vertical="center" wrapText="1"/>
    </xf>
    <xf numFmtId="165" fontId="4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18" fillId="0" borderId="0" xfId="0" applyFont="1"/>
    <xf numFmtId="0" fontId="18" fillId="0" borderId="7" xfId="0" applyFont="1" applyBorder="1"/>
    <xf numFmtId="0" fontId="18" fillId="0" borderId="8" xfId="0" applyFont="1" applyBorder="1"/>
    <xf numFmtId="0" fontId="18" fillId="0" borderId="9" xfId="0" applyFont="1" applyBorder="1"/>
    <xf numFmtId="0" fontId="19" fillId="0" borderId="0" xfId="0" applyFont="1"/>
    <xf numFmtId="0" fontId="19" fillId="0" borderId="10" xfId="0" applyFont="1" applyBorder="1"/>
    <xf numFmtId="0" fontId="19" fillId="0" borderId="0" xfId="0" applyFont="1" applyBorder="1"/>
    <xf numFmtId="0" fontId="20" fillId="0" borderId="0" xfId="0" applyFont="1" applyBorder="1"/>
    <xf numFmtId="0" fontId="20" fillId="0" borderId="11" xfId="0" applyFont="1" applyBorder="1"/>
    <xf numFmtId="0" fontId="20" fillId="0" borderId="0" xfId="0" applyFont="1" applyBorder="1" applyAlignment="1">
      <alignment horizontal="center"/>
    </xf>
    <xf numFmtId="0" fontId="21" fillId="0" borderId="0" xfId="0" applyFont="1"/>
    <xf numFmtId="0" fontId="21" fillId="0" borderId="10" xfId="0" applyFont="1" applyBorder="1"/>
    <xf numFmtId="0" fontId="21" fillId="0" borderId="0" xfId="0" applyFont="1" applyBorder="1"/>
    <xf numFmtId="0" fontId="16" fillId="0" borderId="0" xfId="0" applyFont="1" applyBorder="1"/>
    <xf numFmtId="0" fontId="16" fillId="0" borderId="11" xfId="0" applyFont="1" applyBorder="1"/>
    <xf numFmtId="0" fontId="21" fillId="0" borderId="11" xfId="0" applyFont="1" applyBorder="1"/>
    <xf numFmtId="0" fontId="22" fillId="0" borderId="1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3" fillId="0" borderId="0" xfId="0" applyFont="1"/>
    <xf numFmtId="0" fontId="23" fillId="0" borderId="10" xfId="0" applyFont="1" applyBorder="1"/>
    <xf numFmtId="0" fontId="23" fillId="0" borderId="0" xfId="0" applyFont="1" applyBorder="1"/>
    <xf numFmtId="0" fontId="23" fillId="0" borderId="2" xfId="0" applyFont="1" applyBorder="1" applyAlignment="1">
      <alignment horizontal="center"/>
    </xf>
    <xf numFmtId="0" fontId="23" fillId="0" borderId="11" xfId="0" applyFont="1" applyBorder="1"/>
    <xf numFmtId="0" fontId="23" fillId="0" borderId="4" xfId="0" applyFont="1" applyBorder="1" applyAlignment="1">
      <alignment horizontal="center"/>
    </xf>
    <xf numFmtId="0" fontId="25" fillId="0" borderId="0" xfId="0" applyFont="1"/>
    <xf numFmtId="0" fontId="25" fillId="0" borderId="10" xfId="0" applyFont="1" applyBorder="1"/>
    <xf numFmtId="0" fontId="23" fillId="0" borderId="0" xfId="0" applyFont="1" applyBorder="1" applyAlignment="1">
      <alignment horizontal="center"/>
    </xf>
    <xf numFmtId="21" fontId="23" fillId="0" borderId="0" xfId="0" applyNumberFormat="1" applyFont="1" applyBorder="1" applyAlignment="1">
      <alignment horizontal="center"/>
    </xf>
    <xf numFmtId="0" fontId="25" fillId="0" borderId="0" xfId="0" applyFont="1" applyBorder="1"/>
    <xf numFmtId="0" fontId="25" fillId="0" borderId="11" xfId="0" applyFont="1" applyBorder="1"/>
    <xf numFmtId="46" fontId="23" fillId="0" borderId="0" xfId="0" applyNumberFormat="1" applyFont="1" applyBorder="1" applyAlignment="1">
      <alignment horizontal="center"/>
    </xf>
    <xf numFmtId="0" fontId="23" fillId="0" borderId="2" xfId="0" applyFont="1" applyBorder="1"/>
    <xf numFmtId="0" fontId="21" fillId="0" borderId="12" xfId="0" applyFont="1" applyBorder="1"/>
    <xf numFmtId="0" fontId="21" fillId="0" borderId="2" xfId="0" applyFont="1" applyBorder="1"/>
    <xf numFmtId="0" fontId="21" fillId="0" borderId="13" xfId="0" applyFont="1" applyBorder="1"/>
    <xf numFmtId="0" fontId="26" fillId="0" borderId="0" xfId="0" applyFont="1"/>
    <xf numFmtId="0" fontId="27" fillId="0" borderId="0" xfId="0" applyFont="1"/>
    <xf numFmtId="0" fontId="20" fillId="0" borderId="0" xfId="0" applyFont="1" applyBorder="1" applyAlignment="1">
      <alignment horizontal="right"/>
    </xf>
    <xf numFmtId="0" fontId="27" fillId="0" borderId="0" xfId="0" applyFont="1" applyBorder="1"/>
    <xf numFmtId="14" fontId="27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1"/>
  <sheetViews>
    <sheetView topLeftCell="A7" workbookViewId="0">
      <selection activeCell="Q41" sqref="Q41"/>
    </sheetView>
  </sheetViews>
  <sheetFormatPr defaultRowHeight="15"/>
  <cols>
    <col min="1" max="1" width="1" customWidth="1"/>
    <col min="2" max="2" width="2" customWidth="1"/>
    <col min="3" max="3" width="2.7109375" customWidth="1"/>
    <col min="4" max="4" width="2.42578125" customWidth="1"/>
    <col min="10" max="10" width="9.85546875" customWidth="1"/>
    <col min="11" max="12" width="12.28515625" bestFit="1" customWidth="1"/>
  </cols>
  <sheetData>
    <row r="1" spans="1:12" ht="16.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5" customHeight="1">
      <c r="A2" s="1"/>
      <c r="B2" s="26" t="s">
        <v>95</v>
      </c>
      <c r="C2" s="26"/>
      <c r="D2" s="26"/>
      <c r="E2" s="26"/>
      <c r="F2" s="26"/>
      <c r="G2" s="26"/>
      <c r="H2" s="26"/>
      <c r="I2" s="26"/>
      <c r="J2" s="21" t="s">
        <v>98</v>
      </c>
      <c r="K2" s="21"/>
      <c r="L2" s="21"/>
    </row>
    <row r="3" spans="1:12" ht="22.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6" t="s">
        <v>2</v>
      </c>
      <c r="K3" s="6" t="s">
        <v>3</v>
      </c>
      <c r="L3" s="6" t="s">
        <v>4</v>
      </c>
    </row>
    <row r="4" spans="1:12" s="5" customFormat="1">
      <c r="A4" s="23" t="s">
        <v>5</v>
      </c>
      <c r="B4" s="23"/>
      <c r="C4" s="7" t="s">
        <v>6</v>
      </c>
      <c r="D4" s="6" t="s">
        <v>6</v>
      </c>
      <c r="E4" s="24" t="s">
        <v>7</v>
      </c>
      <c r="F4" s="24"/>
      <c r="G4" s="24"/>
      <c r="H4" s="24"/>
      <c r="I4" s="24"/>
      <c r="J4" s="8" t="s">
        <v>6</v>
      </c>
      <c r="K4" s="9">
        <f>K5+K6+K9+K14+K20+K21+K22</f>
        <v>3087041.44</v>
      </c>
      <c r="L4" s="9">
        <f>L5+L6+L9+L14+L20+L21+L22</f>
        <v>0</v>
      </c>
    </row>
    <row r="5" spans="1:12" s="5" customFormat="1">
      <c r="A5" s="23" t="s">
        <v>6</v>
      </c>
      <c r="B5" s="23"/>
      <c r="C5" s="7" t="s">
        <v>8</v>
      </c>
      <c r="D5" s="6" t="s">
        <v>6</v>
      </c>
      <c r="E5" s="24" t="s">
        <v>9</v>
      </c>
      <c r="F5" s="24"/>
      <c r="G5" s="24"/>
      <c r="H5" s="24"/>
      <c r="I5" s="24"/>
      <c r="J5" s="8" t="s">
        <v>6</v>
      </c>
      <c r="K5" s="10">
        <v>470520.44</v>
      </c>
      <c r="L5" s="9">
        <v>0</v>
      </c>
    </row>
    <row r="6" spans="1:12" s="5" customFormat="1">
      <c r="A6" s="23" t="s">
        <v>6</v>
      </c>
      <c r="B6" s="23"/>
      <c r="C6" s="7" t="s">
        <v>10</v>
      </c>
      <c r="D6" s="6" t="s">
        <v>6</v>
      </c>
      <c r="E6" s="24" t="s">
        <v>11</v>
      </c>
      <c r="F6" s="24"/>
      <c r="G6" s="24"/>
      <c r="H6" s="24"/>
      <c r="I6" s="24"/>
      <c r="J6" s="8" t="s">
        <v>6</v>
      </c>
      <c r="K6" s="9">
        <v>0</v>
      </c>
      <c r="L6" s="9">
        <v>0</v>
      </c>
    </row>
    <row r="7" spans="1:12">
      <c r="A7" s="23" t="s">
        <v>6</v>
      </c>
      <c r="B7" s="23"/>
      <c r="C7" s="7" t="s">
        <v>6</v>
      </c>
      <c r="D7" s="11" t="s">
        <v>12</v>
      </c>
      <c r="E7" s="25" t="s">
        <v>13</v>
      </c>
      <c r="F7" s="25"/>
      <c r="G7" s="25"/>
      <c r="H7" s="25"/>
      <c r="I7" s="25"/>
      <c r="J7" s="12" t="s">
        <v>6</v>
      </c>
      <c r="K7" s="13">
        <v>0</v>
      </c>
      <c r="L7" s="13">
        <v>0</v>
      </c>
    </row>
    <row r="8" spans="1:12">
      <c r="A8" s="23" t="s">
        <v>6</v>
      </c>
      <c r="B8" s="23"/>
      <c r="C8" s="7" t="s">
        <v>6</v>
      </c>
      <c r="D8" s="11" t="s">
        <v>14</v>
      </c>
      <c r="E8" s="25" t="s">
        <v>15</v>
      </c>
      <c r="F8" s="25"/>
      <c r="G8" s="25"/>
      <c r="H8" s="25"/>
      <c r="I8" s="25"/>
      <c r="J8" s="12" t="s">
        <v>6</v>
      </c>
      <c r="K8" s="13">
        <v>0</v>
      </c>
      <c r="L8" s="13">
        <v>0</v>
      </c>
    </row>
    <row r="9" spans="1:12" s="5" customFormat="1">
      <c r="A9" s="23" t="s">
        <v>6</v>
      </c>
      <c r="B9" s="23"/>
      <c r="C9" s="7" t="s">
        <v>16</v>
      </c>
      <c r="D9" s="6" t="s">
        <v>6</v>
      </c>
      <c r="E9" s="24" t="s">
        <v>17</v>
      </c>
      <c r="F9" s="24"/>
      <c r="G9" s="24"/>
      <c r="H9" s="24"/>
      <c r="I9" s="24"/>
      <c r="J9" s="8" t="s">
        <v>6</v>
      </c>
      <c r="K9" s="9">
        <f>K10+K11+K12+K13</f>
        <v>36953</v>
      </c>
      <c r="L9" s="9">
        <f>L10+L11+L12+L13</f>
        <v>0</v>
      </c>
    </row>
    <row r="10" spans="1:12">
      <c r="A10" s="23" t="s">
        <v>6</v>
      </c>
      <c r="B10" s="23"/>
      <c r="C10" s="7" t="s">
        <v>6</v>
      </c>
      <c r="D10" s="11" t="s">
        <v>12</v>
      </c>
      <c r="E10" s="25" t="s">
        <v>18</v>
      </c>
      <c r="F10" s="25"/>
      <c r="G10" s="25"/>
      <c r="H10" s="25"/>
      <c r="I10" s="25"/>
      <c r="J10" s="12" t="s">
        <v>6</v>
      </c>
      <c r="K10" s="13">
        <v>0</v>
      </c>
      <c r="L10" s="13">
        <v>0</v>
      </c>
    </row>
    <row r="11" spans="1:12">
      <c r="A11" s="23" t="s">
        <v>6</v>
      </c>
      <c r="B11" s="23"/>
      <c r="C11" s="7" t="s">
        <v>6</v>
      </c>
      <c r="D11" s="11" t="s">
        <v>14</v>
      </c>
      <c r="E11" s="25" t="s">
        <v>19</v>
      </c>
      <c r="F11" s="25"/>
      <c r="G11" s="25"/>
      <c r="H11" s="25"/>
      <c r="I11" s="25"/>
      <c r="J11" s="12" t="s">
        <v>6</v>
      </c>
      <c r="K11" s="13">
        <v>36953</v>
      </c>
      <c r="L11" s="13">
        <v>0</v>
      </c>
    </row>
    <row r="12" spans="1:12">
      <c r="A12" s="23" t="s">
        <v>6</v>
      </c>
      <c r="B12" s="23"/>
      <c r="C12" s="7" t="s">
        <v>6</v>
      </c>
      <c r="D12" s="11" t="s">
        <v>20</v>
      </c>
      <c r="E12" s="25" t="s">
        <v>21</v>
      </c>
      <c r="F12" s="25"/>
      <c r="G12" s="25"/>
      <c r="H12" s="25"/>
      <c r="I12" s="25"/>
      <c r="J12" s="12" t="s">
        <v>6</v>
      </c>
      <c r="K12" s="13">
        <v>0</v>
      </c>
      <c r="L12" s="13">
        <v>0</v>
      </c>
    </row>
    <row r="13" spans="1:12">
      <c r="A13" s="23" t="s">
        <v>6</v>
      </c>
      <c r="B13" s="23"/>
      <c r="C13" s="7" t="s">
        <v>6</v>
      </c>
      <c r="D13" s="11" t="s">
        <v>22</v>
      </c>
      <c r="E13" s="25" t="s">
        <v>23</v>
      </c>
      <c r="F13" s="25"/>
      <c r="G13" s="25"/>
      <c r="H13" s="25"/>
      <c r="I13" s="25"/>
      <c r="J13" s="12" t="s">
        <v>6</v>
      </c>
      <c r="K13" s="13">
        <v>0</v>
      </c>
      <c r="L13" s="13">
        <v>0</v>
      </c>
    </row>
    <row r="14" spans="1:12" s="5" customFormat="1">
      <c r="A14" s="23" t="s">
        <v>6</v>
      </c>
      <c r="B14" s="23"/>
      <c r="C14" s="7" t="s">
        <v>24</v>
      </c>
      <c r="D14" s="6" t="s">
        <v>6</v>
      </c>
      <c r="E14" s="24" t="s">
        <v>25</v>
      </c>
      <c r="F14" s="24"/>
      <c r="G14" s="24"/>
      <c r="H14" s="24"/>
      <c r="I14" s="24"/>
      <c r="J14" s="8" t="s">
        <v>6</v>
      </c>
      <c r="K14" s="9">
        <f>K15+K16+K17+K18+K19</f>
        <v>2579568</v>
      </c>
      <c r="L14" s="9">
        <f>L15+L16+L17+L18+L19</f>
        <v>0</v>
      </c>
    </row>
    <row r="15" spans="1:12">
      <c r="A15" s="23" t="s">
        <v>6</v>
      </c>
      <c r="B15" s="23"/>
      <c r="C15" s="7" t="s">
        <v>6</v>
      </c>
      <c r="D15" s="11" t="s">
        <v>12</v>
      </c>
      <c r="E15" s="25" t="s">
        <v>26</v>
      </c>
      <c r="F15" s="25"/>
      <c r="G15" s="25"/>
      <c r="H15" s="25"/>
      <c r="I15" s="25"/>
      <c r="J15" s="12" t="s">
        <v>6</v>
      </c>
      <c r="K15" s="13">
        <v>2579568</v>
      </c>
      <c r="L15" s="13">
        <v>0</v>
      </c>
    </row>
    <row r="16" spans="1:12">
      <c r="A16" s="23" t="s">
        <v>6</v>
      </c>
      <c r="B16" s="23"/>
      <c r="C16" s="7" t="s">
        <v>6</v>
      </c>
      <c r="D16" s="11" t="s">
        <v>14</v>
      </c>
      <c r="E16" s="25" t="s">
        <v>27</v>
      </c>
      <c r="F16" s="25"/>
      <c r="G16" s="25"/>
      <c r="H16" s="25"/>
      <c r="I16" s="25"/>
      <c r="J16" s="12" t="s">
        <v>6</v>
      </c>
      <c r="K16" s="13">
        <v>0</v>
      </c>
      <c r="L16" s="13">
        <v>0</v>
      </c>
    </row>
    <row r="17" spans="1:12">
      <c r="A17" s="23" t="s">
        <v>6</v>
      </c>
      <c r="B17" s="23"/>
      <c r="C17" s="7" t="s">
        <v>6</v>
      </c>
      <c r="D17" s="11" t="s">
        <v>20</v>
      </c>
      <c r="E17" s="25" t="s">
        <v>28</v>
      </c>
      <c r="F17" s="25"/>
      <c r="G17" s="25"/>
      <c r="H17" s="25"/>
      <c r="I17" s="25"/>
      <c r="J17" s="12" t="s">
        <v>6</v>
      </c>
      <c r="K17" s="13">
        <v>0</v>
      </c>
      <c r="L17" s="13">
        <v>0</v>
      </c>
    </row>
    <row r="18" spans="1:12">
      <c r="A18" s="23" t="s">
        <v>6</v>
      </c>
      <c r="B18" s="23"/>
      <c r="C18" s="7" t="s">
        <v>6</v>
      </c>
      <c r="D18" s="11" t="s">
        <v>22</v>
      </c>
      <c r="E18" s="25" t="s">
        <v>29</v>
      </c>
      <c r="F18" s="25"/>
      <c r="G18" s="25"/>
      <c r="H18" s="25"/>
      <c r="I18" s="25"/>
      <c r="J18" s="12" t="s">
        <v>6</v>
      </c>
      <c r="K18" s="13">
        <v>0</v>
      </c>
      <c r="L18" s="13">
        <v>0</v>
      </c>
    </row>
    <row r="19" spans="1:12">
      <c r="A19" s="23" t="s">
        <v>6</v>
      </c>
      <c r="B19" s="23"/>
      <c r="C19" s="7" t="s">
        <v>6</v>
      </c>
      <c r="D19" s="11" t="s">
        <v>30</v>
      </c>
      <c r="E19" s="25" t="s">
        <v>31</v>
      </c>
      <c r="F19" s="25"/>
      <c r="G19" s="25"/>
      <c r="H19" s="25"/>
      <c r="I19" s="25"/>
      <c r="J19" s="12" t="s">
        <v>6</v>
      </c>
      <c r="K19" s="13">
        <v>0</v>
      </c>
      <c r="L19" s="13">
        <v>0</v>
      </c>
    </row>
    <row r="20" spans="1:12" s="5" customFormat="1">
      <c r="A20" s="23" t="s">
        <v>6</v>
      </c>
      <c r="B20" s="23"/>
      <c r="C20" s="7" t="s">
        <v>32</v>
      </c>
      <c r="D20" s="6" t="s">
        <v>6</v>
      </c>
      <c r="E20" s="24" t="s">
        <v>33</v>
      </c>
      <c r="F20" s="24"/>
      <c r="G20" s="24"/>
      <c r="H20" s="24"/>
      <c r="I20" s="24"/>
      <c r="J20" s="8" t="s">
        <v>6</v>
      </c>
      <c r="K20" s="9">
        <v>0</v>
      </c>
      <c r="L20" s="9">
        <v>0</v>
      </c>
    </row>
    <row r="21" spans="1:12" s="5" customFormat="1">
      <c r="A21" s="23" t="s">
        <v>6</v>
      </c>
      <c r="B21" s="23"/>
      <c r="C21" s="7" t="s">
        <v>34</v>
      </c>
      <c r="D21" s="6" t="s">
        <v>6</v>
      </c>
      <c r="E21" s="24" t="s">
        <v>35</v>
      </c>
      <c r="F21" s="24"/>
      <c r="G21" s="24"/>
      <c r="H21" s="24"/>
      <c r="I21" s="24"/>
      <c r="J21" s="8" t="s">
        <v>6</v>
      </c>
      <c r="K21" s="9">
        <v>0</v>
      </c>
      <c r="L21" s="9">
        <v>0</v>
      </c>
    </row>
    <row r="22" spans="1:12" s="5" customFormat="1">
      <c r="A22" s="23" t="s">
        <v>6</v>
      </c>
      <c r="B22" s="23"/>
      <c r="C22" s="7" t="s">
        <v>36</v>
      </c>
      <c r="D22" s="6" t="s">
        <v>6</v>
      </c>
      <c r="E22" s="24" t="s">
        <v>37</v>
      </c>
      <c r="F22" s="24"/>
      <c r="G22" s="24"/>
      <c r="H22" s="24"/>
      <c r="I22" s="24"/>
      <c r="J22" s="8" t="s">
        <v>6</v>
      </c>
      <c r="K22" s="9">
        <v>0</v>
      </c>
      <c r="L22" s="9">
        <v>0</v>
      </c>
    </row>
    <row r="23" spans="1:12" s="5" customFormat="1">
      <c r="A23" s="23" t="s">
        <v>38</v>
      </c>
      <c r="B23" s="23"/>
      <c r="C23" s="7" t="s">
        <v>6</v>
      </c>
      <c r="D23" s="6" t="s">
        <v>6</v>
      </c>
      <c r="E23" s="24" t="s">
        <v>39</v>
      </c>
      <c r="F23" s="24"/>
      <c r="G23" s="24"/>
      <c r="H23" s="24"/>
      <c r="I23" s="24"/>
      <c r="J23" s="8" t="s">
        <v>6</v>
      </c>
      <c r="K23" s="9">
        <f>K24+K29+K34+K35+K39+K40</f>
        <v>3294937.65</v>
      </c>
      <c r="L23" s="9">
        <f>L24+L29+L34+L35+L39+L40</f>
        <v>0</v>
      </c>
    </row>
    <row r="24" spans="1:12" s="5" customFormat="1">
      <c r="A24" s="23" t="s">
        <v>6</v>
      </c>
      <c r="B24" s="23"/>
      <c r="C24" s="7" t="s">
        <v>8</v>
      </c>
      <c r="D24" s="6" t="s">
        <v>6</v>
      </c>
      <c r="E24" s="24" t="s">
        <v>40</v>
      </c>
      <c r="F24" s="24"/>
      <c r="G24" s="24"/>
      <c r="H24" s="24"/>
      <c r="I24" s="24"/>
      <c r="J24" s="8" t="s">
        <v>6</v>
      </c>
      <c r="K24" s="9"/>
      <c r="L24" s="9"/>
    </row>
    <row r="25" spans="1:12">
      <c r="A25" s="23" t="s">
        <v>6</v>
      </c>
      <c r="B25" s="23"/>
      <c r="C25" s="7" t="s">
        <v>6</v>
      </c>
      <c r="D25" s="11" t="s">
        <v>12</v>
      </c>
      <c r="E25" s="25" t="s">
        <v>41</v>
      </c>
      <c r="F25" s="25"/>
      <c r="G25" s="25"/>
      <c r="H25" s="25"/>
      <c r="I25" s="25"/>
      <c r="J25" s="12" t="s">
        <v>6</v>
      </c>
      <c r="K25" s="13"/>
      <c r="L25" s="13"/>
    </row>
    <row r="26" spans="1:12">
      <c r="A26" s="23" t="s">
        <v>6</v>
      </c>
      <c r="B26" s="23"/>
      <c r="C26" s="7" t="s">
        <v>6</v>
      </c>
      <c r="D26" s="11" t="s">
        <v>14</v>
      </c>
      <c r="E26" s="25" t="s">
        <v>42</v>
      </c>
      <c r="F26" s="25"/>
      <c r="G26" s="25"/>
      <c r="H26" s="25"/>
      <c r="I26" s="25"/>
      <c r="J26" s="12" t="s">
        <v>6</v>
      </c>
      <c r="K26" s="13"/>
      <c r="L26" s="13"/>
    </row>
    <row r="27" spans="1:12">
      <c r="A27" s="23" t="s">
        <v>6</v>
      </c>
      <c r="B27" s="23"/>
      <c r="C27" s="7" t="s">
        <v>6</v>
      </c>
      <c r="D27" s="11" t="s">
        <v>20</v>
      </c>
      <c r="E27" s="25" t="s">
        <v>43</v>
      </c>
      <c r="F27" s="25"/>
      <c r="G27" s="25"/>
      <c r="H27" s="25"/>
      <c r="I27" s="25"/>
      <c r="J27" s="12" t="s">
        <v>6</v>
      </c>
      <c r="K27" s="13"/>
      <c r="L27" s="13"/>
    </row>
    <row r="28" spans="1:12">
      <c r="A28" s="23" t="s">
        <v>6</v>
      </c>
      <c r="B28" s="23"/>
      <c r="C28" s="7" t="s">
        <v>6</v>
      </c>
      <c r="D28" s="11" t="s">
        <v>22</v>
      </c>
      <c r="E28" s="25" t="s">
        <v>44</v>
      </c>
      <c r="F28" s="25"/>
      <c r="G28" s="25"/>
      <c r="H28" s="25"/>
      <c r="I28" s="25"/>
      <c r="J28" s="12" t="s">
        <v>6</v>
      </c>
      <c r="K28" s="13"/>
      <c r="L28" s="13"/>
    </row>
    <row r="29" spans="1:12" s="5" customFormat="1">
      <c r="A29" s="23" t="s">
        <v>6</v>
      </c>
      <c r="B29" s="23"/>
      <c r="C29" s="7" t="s">
        <v>10</v>
      </c>
      <c r="D29" s="6" t="s">
        <v>6</v>
      </c>
      <c r="E29" s="24" t="s">
        <v>45</v>
      </c>
      <c r="F29" s="24"/>
      <c r="G29" s="24"/>
      <c r="H29" s="24"/>
      <c r="I29" s="24"/>
      <c r="J29" s="8" t="s">
        <v>6</v>
      </c>
      <c r="K29" s="9">
        <f>K30+K31+K32+K33</f>
        <v>3294937.65</v>
      </c>
      <c r="L29" s="9">
        <f>L30+L31+L32+L33</f>
        <v>0</v>
      </c>
    </row>
    <row r="30" spans="1:12">
      <c r="A30" s="23" t="s">
        <v>6</v>
      </c>
      <c r="B30" s="23"/>
      <c r="C30" s="7" t="s">
        <v>6</v>
      </c>
      <c r="D30" s="11" t="s">
        <v>12</v>
      </c>
      <c r="E30" s="25" t="s">
        <v>46</v>
      </c>
      <c r="F30" s="25"/>
      <c r="G30" s="25"/>
      <c r="H30" s="25"/>
      <c r="I30" s="25"/>
      <c r="J30" s="12" t="s">
        <v>6</v>
      </c>
      <c r="K30" s="13"/>
      <c r="L30" s="13"/>
    </row>
    <row r="31" spans="1:12">
      <c r="A31" s="23" t="s">
        <v>6</v>
      </c>
      <c r="B31" s="23"/>
      <c r="C31" s="7" t="s">
        <v>6</v>
      </c>
      <c r="D31" s="11" t="s">
        <v>14</v>
      </c>
      <c r="E31" s="25" t="s">
        <v>47</v>
      </c>
      <c r="F31" s="25"/>
      <c r="G31" s="25"/>
      <c r="H31" s="25"/>
      <c r="I31" s="25"/>
      <c r="J31" s="12" t="s">
        <v>6</v>
      </c>
      <c r="K31" s="13"/>
      <c r="L31" s="13"/>
    </row>
    <row r="32" spans="1:12">
      <c r="A32" s="23" t="s">
        <v>6</v>
      </c>
      <c r="B32" s="23"/>
      <c r="C32" s="7" t="s">
        <v>6</v>
      </c>
      <c r="D32" s="11" t="s">
        <v>20</v>
      </c>
      <c r="E32" s="25" t="s">
        <v>48</v>
      </c>
      <c r="F32" s="25"/>
      <c r="G32" s="25"/>
      <c r="H32" s="25"/>
      <c r="I32" s="25"/>
      <c r="J32" s="12" t="s">
        <v>6</v>
      </c>
      <c r="K32" s="13">
        <v>3294937.65</v>
      </c>
      <c r="L32" s="13">
        <v>0</v>
      </c>
    </row>
    <row r="33" spans="1:12">
      <c r="A33" s="23" t="s">
        <v>6</v>
      </c>
      <c r="B33" s="23"/>
      <c r="C33" s="7" t="s">
        <v>6</v>
      </c>
      <c r="D33" s="11" t="s">
        <v>22</v>
      </c>
      <c r="E33" s="25" t="s">
        <v>49</v>
      </c>
      <c r="F33" s="25"/>
      <c r="G33" s="25"/>
      <c r="H33" s="25"/>
      <c r="I33" s="25"/>
      <c r="J33" s="12" t="s">
        <v>6</v>
      </c>
      <c r="K33" s="13"/>
      <c r="L33" s="13"/>
    </row>
    <row r="34" spans="1:12" s="5" customFormat="1">
      <c r="A34" s="23" t="s">
        <v>6</v>
      </c>
      <c r="B34" s="23"/>
      <c r="C34" s="7" t="s">
        <v>16</v>
      </c>
      <c r="D34" s="6" t="s">
        <v>6</v>
      </c>
      <c r="E34" s="24" t="s">
        <v>50</v>
      </c>
      <c r="F34" s="24"/>
      <c r="G34" s="24"/>
      <c r="H34" s="24"/>
      <c r="I34" s="24"/>
      <c r="J34" s="8" t="s">
        <v>6</v>
      </c>
      <c r="K34" s="9">
        <v>0</v>
      </c>
      <c r="L34" s="9">
        <v>0</v>
      </c>
    </row>
    <row r="35" spans="1:12" s="5" customFormat="1">
      <c r="A35" s="23" t="s">
        <v>6</v>
      </c>
      <c r="B35" s="23"/>
      <c r="C35" s="7" t="s">
        <v>24</v>
      </c>
      <c r="D35" s="6" t="s">
        <v>6</v>
      </c>
      <c r="E35" s="24" t="s">
        <v>51</v>
      </c>
      <c r="F35" s="24"/>
      <c r="G35" s="24"/>
      <c r="H35" s="24"/>
      <c r="I35" s="24"/>
      <c r="J35" s="8" t="s">
        <v>6</v>
      </c>
      <c r="K35" s="9">
        <f>K36+K37+K38</f>
        <v>0</v>
      </c>
      <c r="L35" s="9">
        <f>L36+L37+L38</f>
        <v>0</v>
      </c>
    </row>
    <row r="36" spans="1:12">
      <c r="A36" s="23" t="s">
        <v>6</v>
      </c>
      <c r="B36" s="23"/>
      <c r="C36" s="7" t="s">
        <v>6</v>
      </c>
      <c r="D36" s="11" t="s">
        <v>12</v>
      </c>
      <c r="E36" s="25" t="s">
        <v>52</v>
      </c>
      <c r="F36" s="25"/>
      <c r="G36" s="25"/>
      <c r="H36" s="25"/>
      <c r="I36" s="25"/>
      <c r="J36" s="12" t="s">
        <v>6</v>
      </c>
      <c r="K36" s="13">
        <v>0</v>
      </c>
      <c r="L36" s="13">
        <v>0</v>
      </c>
    </row>
    <row r="37" spans="1:12">
      <c r="A37" s="23" t="s">
        <v>6</v>
      </c>
      <c r="B37" s="23"/>
      <c r="C37" s="7" t="s">
        <v>6</v>
      </c>
      <c r="D37" s="11" t="s">
        <v>14</v>
      </c>
      <c r="E37" s="25" t="s">
        <v>53</v>
      </c>
      <c r="F37" s="25"/>
      <c r="G37" s="25"/>
      <c r="H37" s="25"/>
      <c r="I37" s="25"/>
      <c r="J37" s="12" t="s">
        <v>6</v>
      </c>
      <c r="K37" s="13">
        <v>0</v>
      </c>
      <c r="L37" s="13">
        <v>0</v>
      </c>
    </row>
    <row r="38" spans="1:12">
      <c r="A38" s="23" t="s">
        <v>6</v>
      </c>
      <c r="B38" s="23"/>
      <c r="C38" s="7" t="s">
        <v>6</v>
      </c>
      <c r="D38" s="11" t="s">
        <v>20</v>
      </c>
      <c r="E38" s="25" t="s">
        <v>54</v>
      </c>
      <c r="F38" s="25"/>
      <c r="G38" s="25"/>
      <c r="H38" s="25"/>
      <c r="I38" s="25"/>
      <c r="J38" s="12" t="s">
        <v>6</v>
      </c>
      <c r="K38" s="13">
        <v>0</v>
      </c>
      <c r="L38" s="13">
        <v>0</v>
      </c>
    </row>
    <row r="39" spans="1:12" s="5" customFormat="1">
      <c r="A39" s="23" t="s">
        <v>6</v>
      </c>
      <c r="B39" s="23"/>
      <c r="C39" s="7" t="s">
        <v>32</v>
      </c>
      <c r="D39" s="6" t="s">
        <v>6</v>
      </c>
      <c r="E39" s="24" t="s">
        <v>55</v>
      </c>
      <c r="F39" s="24"/>
      <c r="G39" s="24"/>
      <c r="H39" s="24"/>
      <c r="I39" s="24"/>
      <c r="J39" s="8" t="s">
        <v>6</v>
      </c>
      <c r="K39" s="9">
        <v>0</v>
      </c>
      <c r="L39" s="9">
        <v>0</v>
      </c>
    </row>
    <row r="40" spans="1:12" s="5" customFormat="1">
      <c r="A40" s="23" t="s">
        <v>6</v>
      </c>
      <c r="B40" s="23"/>
      <c r="C40" s="7" t="s">
        <v>34</v>
      </c>
      <c r="D40" s="6" t="s">
        <v>6</v>
      </c>
      <c r="E40" s="24" t="s">
        <v>56</v>
      </c>
      <c r="F40" s="24"/>
      <c r="G40" s="24"/>
      <c r="H40" s="24"/>
      <c r="I40" s="24"/>
      <c r="J40" s="8" t="s">
        <v>6</v>
      </c>
      <c r="K40" s="9">
        <v>0</v>
      </c>
      <c r="L40" s="9">
        <v>0</v>
      </c>
    </row>
    <row r="41" spans="1:12" s="5" customFormat="1">
      <c r="A41" s="23" t="s">
        <v>6</v>
      </c>
      <c r="B41" s="23"/>
      <c r="C41" s="7" t="s">
        <v>6</v>
      </c>
      <c r="D41" s="6" t="s">
        <v>6</v>
      </c>
      <c r="E41" s="24" t="s">
        <v>57</v>
      </c>
      <c r="F41" s="24"/>
      <c r="G41" s="24"/>
      <c r="H41" s="24"/>
      <c r="I41" s="24"/>
      <c r="J41" s="8" t="s">
        <v>6</v>
      </c>
      <c r="K41" s="9">
        <f>K4+K23</f>
        <v>6381979.0899999999</v>
      </c>
      <c r="L41" s="9">
        <f>L4+L23</f>
        <v>0</v>
      </c>
    </row>
    <row r="42" spans="1:12">
      <c r="A42" s="14"/>
      <c r="B42" s="14"/>
      <c r="C42" s="14"/>
      <c r="D42" s="15"/>
      <c r="E42" s="16"/>
      <c r="F42" s="16"/>
      <c r="G42" s="16"/>
      <c r="H42" s="16"/>
      <c r="I42" s="16"/>
      <c r="J42" s="17"/>
      <c r="K42" s="18"/>
      <c r="L42" s="18"/>
    </row>
    <row r="43" spans="1:12">
      <c r="A43" s="14"/>
      <c r="B43" s="14"/>
      <c r="C43" s="14"/>
      <c r="D43" s="15"/>
      <c r="E43" s="16"/>
      <c r="F43" s="16"/>
      <c r="G43" s="16"/>
      <c r="H43" s="16"/>
      <c r="I43" s="16"/>
      <c r="J43" s="17"/>
      <c r="K43" s="19" t="s">
        <v>97</v>
      </c>
      <c r="L43" s="18"/>
    </row>
    <row r="44" spans="1:12">
      <c r="A44" s="14"/>
      <c r="B44" s="14"/>
      <c r="C44" s="14"/>
      <c r="D44" s="15"/>
      <c r="E44" s="16"/>
      <c r="F44" s="16"/>
      <c r="G44" s="16"/>
      <c r="H44" s="16"/>
      <c r="I44" s="16"/>
      <c r="J44" s="17"/>
      <c r="K44" s="19" t="s">
        <v>96</v>
      </c>
      <c r="L44" s="18"/>
    </row>
    <row r="45" spans="1:12" ht="22.5">
      <c r="A45" s="22" t="s">
        <v>58</v>
      </c>
      <c r="B45" s="22"/>
      <c r="C45" s="22"/>
      <c r="D45" s="22"/>
      <c r="E45" s="22"/>
      <c r="F45" s="22"/>
      <c r="G45" s="22"/>
      <c r="H45" s="22"/>
      <c r="I45" s="22"/>
      <c r="J45" s="6" t="s">
        <v>2</v>
      </c>
      <c r="K45" s="4" t="s">
        <v>3</v>
      </c>
      <c r="L45" s="4" t="s">
        <v>4</v>
      </c>
    </row>
    <row r="46" spans="1:12">
      <c r="A46" s="23" t="s">
        <v>5</v>
      </c>
      <c r="B46" s="23"/>
      <c r="C46" s="7" t="s">
        <v>6</v>
      </c>
      <c r="D46" s="11" t="s">
        <v>6</v>
      </c>
      <c r="E46" s="24" t="s">
        <v>59</v>
      </c>
      <c r="F46" s="24"/>
      <c r="G46" s="24"/>
      <c r="H46" s="24"/>
      <c r="I46" s="24"/>
      <c r="J46" s="8" t="s">
        <v>6</v>
      </c>
      <c r="K46" s="9">
        <f>K47+K48+K52+K58+K59</f>
        <v>5877554.5499999998</v>
      </c>
      <c r="L46" s="9">
        <f>L47+L48+L52+L58+L59</f>
        <v>0</v>
      </c>
    </row>
    <row r="47" spans="1:12">
      <c r="A47" s="23" t="s">
        <v>6</v>
      </c>
      <c r="B47" s="23"/>
      <c r="C47" s="7" t="s">
        <v>8</v>
      </c>
      <c r="D47" s="11" t="s">
        <v>6</v>
      </c>
      <c r="E47" s="24" t="s">
        <v>60</v>
      </c>
      <c r="F47" s="24"/>
      <c r="G47" s="24"/>
      <c r="H47" s="24"/>
      <c r="I47" s="24"/>
      <c r="J47" s="8" t="s">
        <v>6</v>
      </c>
      <c r="K47" s="9">
        <v>0</v>
      </c>
      <c r="L47" s="9">
        <v>0</v>
      </c>
    </row>
    <row r="48" spans="1:12">
      <c r="A48" s="23" t="s">
        <v>6</v>
      </c>
      <c r="B48" s="23"/>
      <c r="C48" s="7" t="s">
        <v>10</v>
      </c>
      <c r="D48" s="11" t="s">
        <v>6</v>
      </c>
      <c r="E48" s="24" t="s">
        <v>61</v>
      </c>
      <c r="F48" s="24"/>
      <c r="G48" s="24"/>
      <c r="H48" s="24"/>
      <c r="I48" s="24"/>
      <c r="J48" s="8" t="s">
        <v>6</v>
      </c>
      <c r="K48" s="9">
        <f>K49+K50+K51</f>
        <v>0</v>
      </c>
      <c r="L48" s="9">
        <f>L49+L50+L51</f>
        <v>0</v>
      </c>
    </row>
    <row r="49" spans="1:12">
      <c r="A49" s="23" t="s">
        <v>6</v>
      </c>
      <c r="B49" s="23"/>
      <c r="C49" s="7" t="s">
        <v>6</v>
      </c>
      <c r="D49" s="11" t="s">
        <v>12</v>
      </c>
      <c r="E49" s="25" t="s">
        <v>62</v>
      </c>
      <c r="F49" s="25"/>
      <c r="G49" s="25"/>
      <c r="H49" s="25"/>
      <c r="I49" s="25"/>
      <c r="J49" s="12" t="s">
        <v>6</v>
      </c>
      <c r="K49" s="13">
        <v>0</v>
      </c>
      <c r="L49" s="13">
        <v>0</v>
      </c>
    </row>
    <row r="50" spans="1:12">
      <c r="A50" s="23" t="s">
        <v>6</v>
      </c>
      <c r="B50" s="23"/>
      <c r="C50" s="7" t="s">
        <v>6</v>
      </c>
      <c r="D50" s="11" t="s">
        <v>14</v>
      </c>
      <c r="E50" s="25" t="s">
        <v>63</v>
      </c>
      <c r="F50" s="25"/>
      <c r="G50" s="25"/>
      <c r="H50" s="25"/>
      <c r="I50" s="25"/>
      <c r="J50" s="12" t="s">
        <v>6</v>
      </c>
      <c r="K50" s="13">
        <v>0</v>
      </c>
      <c r="L50" s="13">
        <v>0</v>
      </c>
    </row>
    <row r="51" spans="1:12">
      <c r="A51" s="23" t="s">
        <v>6</v>
      </c>
      <c r="B51" s="23"/>
      <c r="C51" s="7" t="s">
        <v>6</v>
      </c>
      <c r="D51" s="11" t="s">
        <v>20</v>
      </c>
      <c r="E51" s="25" t="s">
        <v>64</v>
      </c>
      <c r="F51" s="25"/>
      <c r="G51" s="25"/>
      <c r="H51" s="25"/>
      <c r="I51" s="25"/>
      <c r="J51" s="12" t="s">
        <v>6</v>
      </c>
      <c r="K51" s="13">
        <v>0</v>
      </c>
      <c r="L51" s="13">
        <v>0</v>
      </c>
    </row>
    <row r="52" spans="1:12">
      <c r="A52" s="23" t="s">
        <v>6</v>
      </c>
      <c r="B52" s="23"/>
      <c r="C52" s="7" t="s">
        <v>16</v>
      </c>
      <c r="D52" s="11" t="s">
        <v>6</v>
      </c>
      <c r="E52" s="24" t="s">
        <v>65</v>
      </c>
      <c r="F52" s="24"/>
      <c r="G52" s="24"/>
      <c r="H52" s="24"/>
      <c r="I52" s="24"/>
      <c r="J52" s="8" t="s">
        <v>6</v>
      </c>
      <c r="K52" s="9">
        <f>K53+K54+K55+K56</f>
        <v>5877554.5499999998</v>
      </c>
      <c r="L52" s="9">
        <f>L53+L54+L55+L56</f>
        <v>0</v>
      </c>
    </row>
    <row r="53" spans="1:12">
      <c r="A53" s="23" t="s">
        <v>6</v>
      </c>
      <c r="B53" s="23"/>
      <c r="C53" s="7" t="s">
        <v>6</v>
      </c>
      <c r="D53" s="11" t="s">
        <v>12</v>
      </c>
      <c r="E53" s="25" t="s">
        <v>66</v>
      </c>
      <c r="F53" s="25"/>
      <c r="G53" s="25"/>
      <c r="H53" s="25"/>
      <c r="I53" s="25"/>
      <c r="J53" s="12" t="s">
        <v>6</v>
      </c>
      <c r="K53" s="13">
        <v>69564.78</v>
      </c>
      <c r="L53" s="13">
        <v>0</v>
      </c>
    </row>
    <row r="54" spans="1:12">
      <c r="A54" s="23" t="s">
        <v>6</v>
      </c>
      <c r="B54" s="23"/>
      <c r="C54" s="7" t="s">
        <v>6</v>
      </c>
      <c r="D54" s="11" t="s">
        <v>14</v>
      </c>
      <c r="E54" s="25" t="s">
        <v>67</v>
      </c>
      <c r="F54" s="25"/>
      <c r="G54" s="25"/>
      <c r="H54" s="25"/>
      <c r="I54" s="25"/>
      <c r="J54" s="12" t="s">
        <v>6</v>
      </c>
      <c r="K54" s="13">
        <v>318748</v>
      </c>
      <c r="L54" s="13">
        <v>0</v>
      </c>
    </row>
    <row r="55" spans="1:12">
      <c r="A55" s="23" t="s">
        <v>6</v>
      </c>
      <c r="B55" s="23"/>
      <c r="C55" s="7" t="s">
        <v>6</v>
      </c>
      <c r="D55" s="11" t="s">
        <v>20</v>
      </c>
      <c r="E55" s="25" t="s">
        <v>68</v>
      </c>
      <c r="F55" s="25"/>
      <c r="G55" s="25"/>
      <c r="H55" s="25"/>
      <c r="I55" s="25"/>
      <c r="J55" s="12" t="s">
        <v>6</v>
      </c>
      <c r="K55" s="13">
        <v>325282</v>
      </c>
      <c r="L55" s="13">
        <v>0</v>
      </c>
    </row>
    <row r="56" spans="1:12">
      <c r="A56" s="23" t="s">
        <v>6</v>
      </c>
      <c r="B56" s="23"/>
      <c r="C56" s="7" t="s">
        <v>6</v>
      </c>
      <c r="D56" s="11" t="s">
        <v>22</v>
      </c>
      <c r="E56" s="25" t="s">
        <v>69</v>
      </c>
      <c r="F56" s="25"/>
      <c r="G56" s="25"/>
      <c r="H56" s="25"/>
      <c r="I56" s="25"/>
      <c r="J56" s="12" t="s">
        <v>6</v>
      </c>
      <c r="K56" s="13">
        <v>5163959.7699999996</v>
      </c>
      <c r="L56" s="13">
        <v>0</v>
      </c>
    </row>
    <row r="57" spans="1:12">
      <c r="A57" s="23" t="s">
        <v>6</v>
      </c>
      <c r="B57" s="23"/>
      <c r="C57" s="7" t="s">
        <v>6</v>
      </c>
      <c r="D57" s="11" t="s">
        <v>30</v>
      </c>
      <c r="E57" s="25" t="s">
        <v>70</v>
      </c>
      <c r="F57" s="25"/>
      <c r="G57" s="25"/>
      <c r="H57" s="25"/>
      <c r="I57" s="25"/>
      <c r="J57" s="12" t="s">
        <v>6</v>
      </c>
      <c r="K57" s="13">
        <v>0</v>
      </c>
      <c r="L57" s="13">
        <v>0</v>
      </c>
    </row>
    <row r="58" spans="1:12">
      <c r="A58" s="23" t="s">
        <v>6</v>
      </c>
      <c r="B58" s="23"/>
      <c r="C58" s="7" t="s">
        <v>24</v>
      </c>
      <c r="D58" s="11" t="s">
        <v>6</v>
      </c>
      <c r="E58" s="24" t="s">
        <v>71</v>
      </c>
      <c r="F58" s="24"/>
      <c r="G58" s="24"/>
      <c r="H58" s="24"/>
      <c r="I58" s="24"/>
      <c r="J58" s="8" t="s">
        <v>6</v>
      </c>
      <c r="K58" s="9">
        <v>0</v>
      </c>
      <c r="L58" s="9">
        <v>0</v>
      </c>
    </row>
    <row r="59" spans="1:12">
      <c r="A59" s="23" t="s">
        <v>6</v>
      </c>
      <c r="B59" s="23"/>
      <c r="C59" s="7" t="s">
        <v>32</v>
      </c>
      <c r="D59" s="11" t="s">
        <v>6</v>
      </c>
      <c r="E59" s="24" t="s">
        <v>72</v>
      </c>
      <c r="F59" s="24"/>
      <c r="G59" s="24"/>
      <c r="H59" s="24"/>
      <c r="I59" s="24"/>
      <c r="J59" s="8" t="s">
        <v>6</v>
      </c>
      <c r="K59" s="9">
        <v>0</v>
      </c>
      <c r="L59" s="9">
        <v>0</v>
      </c>
    </row>
    <row r="60" spans="1:12">
      <c r="A60" s="23" t="s">
        <v>38</v>
      </c>
      <c r="B60" s="23"/>
      <c r="C60" s="7" t="s">
        <v>6</v>
      </c>
      <c r="D60" s="11" t="s">
        <v>6</v>
      </c>
      <c r="E60" s="24" t="s">
        <v>73</v>
      </c>
      <c r="F60" s="24"/>
      <c r="G60" s="24"/>
      <c r="H60" s="24"/>
      <c r="I60" s="24"/>
      <c r="J60" s="8" t="s">
        <v>6</v>
      </c>
      <c r="K60" s="9">
        <f>K61+K64+K65+K66</f>
        <v>0</v>
      </c>
      <c r="L60" s="9">
        <f>L61+L64+L65+L66</f>
        <v>0</v>
      </c>
    </row>
    <row r="61" spans="1:12">
      <c r="A61" s="23" t="s">
        <v>6</v>
      </c>
      <c r="B61" s="23"/>
      <c r="C61" s="7" t="s">
        <v>8</v>
      </c>
      <c r="D61" s="11" t="s">
        <v>6</v>
      </c>
      <c r="E61" s="24" t="s">
        <v>74</v>
      </c>
      <c r="F61" s="24"/>
      <c r="G61" s="24"/>
      <c r="H61" s="24"/>
      <c r="I61" s="24"/>
      <c r="J61" s="8" t="s">
        <v>6</v>
      </c>
      <c r="K61" s="9">
        <v>0</v>
      </c>
      <c r="L61" s="9">
        <v>0</v>
      </c>
    </row>
    <row r="62" spans="1:12">
      <c r="A62" s="23" t="s">
        <v>6</v>
      </c>
      <c r="B62" s="23"/>
      <c r="C62" s="7" t="s">
        <v>6</v>
      </c>
      <c r="D62" s="11" t="s">
        <v>12</v>
      </c>
      <c r="E62" s="25" t="s">
        <v>75</v>
      </c>
      <c r="F62" s="25"/>
      <c r="G62" s="25"/>
      <c r="H62" s="25"/>
      <c r="I62" s="25"/>
      <c r="J62" s="12" t="s">
        <v>6</v>
      </c>
      <c r="K62" s="13">
        <v>0</v>
      </c>
      <c r="L62" s="13">
        <v>0</v>
      </c>
    </row>
    <row r="63" spans="1:12">
      <c r="A63" s="23" t="s">
        <v>6</v>
      </c>
      <c r="B63" s="23"/>
      <c r="C63" s="7" t="s">
        <v>6</v>
      </c>
      <c r="D63" s="11" t="s">
        <v>14</v>
      </c>
      <c r="E63" s="25" t="s">
        <v>76</v>
      </c>
      <c r="F63" s="25"/>
      <c r="G63" s="25"/>
      <c r="H63" s="25"/>
      <c r="I63" s="25"/>
      <c r="J63" s="12" t="s">
        <v>6</v>
      </c>
      <c r="K63" s="13">
        <v>0</v>
      </c>
      <c r="L63" s="13">
        <v>0</v>
      </c>
    </row>
    <row r="64" spans="1:12">
      <c r="A64" s="23" t="s">
        <v>6</v>
      </c>
      <c r="B64" s="23"/>
      <c r="C64" s="7" t="s">
        <v>10</v>
      </c>
      <c r="D64" s="11" t="s">
        <v>6</v>
      </c>
      <c r="E64" s="24" t="s">
        <v>77</v>
      </c>
      <c r="F64" s="24"/>
      <c r="G64" s="24"/>
      <c r="H64" s="24"/>
      <c r="I64" s="24"/>
      <c r="J64" s="8" t="s">
        <v>6</v>
      </c>
      <c r="K64" s="9">
        <v>0</v>
      </c>
      <c r="L64" s="9">
        <v>0</v>
      </c>
    </row>
    <row r="65" spans="1:12">
      <c r="A65" s="23" t="s">
        <v>6</v>
      </c>
      <c r="B65" s="23"/>
      <c r="C65" s="7" t="s">
        <v>16</v>
      </c>
      <c r="D65" s="11" t="s">
        <v>6</v>
      </c>
      <c r="E65" s="24" t="s">
        <v>78</v>
      </c>
      <c r="F65" s="24"/>
      <c r="G65" s="24"/>
      <c r="H65" s="24"/>
      <c r="I65" s="24"/>
      <c r="J65" s="8" t="s">
        <v>6</v>
      </c>
      <c r="K65" s="9">
        <v>0</v>
      </c>
      <c r="L65" s="9">
        <v>0</v>
      </c>
    </row>
    <row r="66" spans="1:12">
      <c r="A66" s="23" t="s">
        <v>6</v>
      </c>
      <c r="B66" s="23"/>
      <c r="C66" s="7" t="s">
        <v>24</v>
      </c>
      <c r="D66" s="11" t="s">
        <v>6</v>
      </c>
      <c r="E66" s="24" t="s">
        <v>71</v>
      </c>
      <c r="F66" s="24"/>
      <c r="G66" s="24"/>
      <c r="H66" s="24"/>
      <c r="I66" s="24"/>
      <c r="J66" s="8" t="s">
        <v>6</v>
      </c>
      <c r="K66" s="9">
        <v>0</v>
      </c>
      <c r="L66" s="9">
        <v>0</v>
      </c>
    </row>
    <row r="67" spans="1:12">
      <c r="A67" s="23" t="s">
        <v>79</v>
      </c>
      <c r="B67" s="23"/>
      <c r="C67" s="7" t="s">
        <v>6</v>
      </c>
      <c r="D67" s="11" t="s">
        <v>6</v>
      </c>
      <c r="E67" s="24" t="s">
        <v>80</v>
      </c>
      <c r="F67" s="24"/>
      <c r="G67" s="24"/>
      <c r="H67" s="24"/>
      <c r="I67" s="24"/>
      <c r="J67" s="8" t="s">
        <v>6</v>
      </c>
      <c r="K67" s="9">
        <f>K68+K69+K70+K71+K72+K73+K74+K75+K76+K77</f>
        <v>504424</v>
      </c>
      <c r="L67" s="9">
        <f>L68+L69+L70+L71+L72+L73+L74+L75+L76+L77</f>
        <v>0</v>
      </c>
    </row>
    <row r="68" spans="1:12">
      <c r="A68" s="23" t="s">
        <v>6</v>
      </c>
      <c r="B68" s="23"/>
      <c r="C68" s="7" t="s">
        <v>8</v>
      </c>
      <c r="D68" s="11" t="s">
        <v>6</v>
      </c>
      <c r="E68" s="24" t="s">
        <v>81</v>
      </c>
      <c r="F68" s="24"/>
      <c r="G68" s="24"/>
      <c r="H68" s="24"/>
      <c r="I68" s="24"/>
      <c r="J68" s="8" t="s">
        <v>6</v>
      </c>
      <c r="K68" s="9">
        <v>0</v>
      </c>
      <c r="L68" s="9">
        <v>0</v>
      </c>
    </row>
    <row r="69" spans="1:12">
      <c r="A69" s="23" t="s">
        <v>6</v>
      </c>
      <c r="B69" s="23"/>
      <c r="C69" s="7" t="s">
        <v>10</v>
      </c>
      <c r="D69" s="11" t="s">
        <v>6</v>
      </c>
      <c r="E69" s="24" t="s">
        <v>82</v>
      </c>
      <c r="F69" s="24"/>
      <c r="G69" s="24"/>
      <c r="H69" s="24"/>
      <c r="I69" s="24"/>
      <c r="J69" s="8" t="s">
        <v>6</v>
      </c>
      <c r="K69" s="9">
        <v>0</v>
      </c>
      <c r="L69" s="9">
        <v>0</v>
      </c>
    </row>
    <row r="70" spans="1:12">
      <c r="A70" s="23" t="s">
        <v>6</v>
      </c>
      <c r="B70" s="23"/>
      <c r="C70" s="7" t="s">
        <v>16</v>
      </c>
      <c r="D70" s="11" t="s">
        <v>6</v>
      </c>
      <c r="E70" s="24" t="s">
        <v>83</v>
      </c>
      <c r="F70" s="24"/>
      <c r="G70" s="24"/>
      <c r="H70" s="24"/>
      <c r="I70" s="24"/>
      <c r="J70" s="8" t="s">
        <v>6</v>
      </c>
      <c r="K70" s="9">
        <v>0</v>
      </c>
      <c r="L70" s="9">
        <v>0</v>
      </c>
    </row>
    <row r="71" spans="1:12">
      <c r="A71" s="23" t="s">
        <v>6</v>
      </c>
      <c r="B71" s="23"/>
      <c r="C71" s="7" t="s">
        <v>24</v>
      </c>
      <c r="D71" s="11" t="s">
        <v>6</v>
      </c>
      <c r="E71" s="24" t="s">
        <v>84</v>
      </c>
      <c r="F71" s="24"/>
      <c r="G71" s="24"/>
      <c r="H71" s="24"/>
      <c r="I71" s="24"/>
      <c r="J71" s="8" t="s">
        <v>6</v>
      </c>
      <c r="K71" s="9">
        <v>0</v>
      </c>
      <c r="L71" s="9">
        <v>0</v>
      </c>
    </row>
    <row r="72" spans="1:12">
      <c r="A72" s="23" t="s">
        <v>6</v>
      </c>
      <c r="B72" s="23"/>
      <c r="C72" s="7" t="s">
        <v>32</v>
      </c>
      <c r="D72" s="11" t="s">
        <v>6</v>
      </c>
      <c r="E72" s="24" t="s">
        <v>85</v>
      </c>
      <c r="F72" s="24"/>
      <c r="G72" s="24"/>
      <c r="H72" s="24"/>
      <c r="I72" s="24"/>
      <c r="J72" s="8" t="s">
        <v>6</v>
      </c>
      <c r="K72" s="9">
        <v>0</v>
      </c>
      <c r="L72" s="9">
        <v>0</v>
      </c>
    </row>
    <row r="73" spans="1:12">
      <c r="A73" s="23" t="s">
        <v>6</v>
      </c>
      <c r="B73" s="23"/>
      <c r="C73" s="7" t="s">
        <v>34</v>
      </c>
      <c r="D73" s="11" t="s">
        <v>6</v>
      </c>
      <c r="E73" s="24" t="s">
        <v>86</v>
      </c>
      <c r="F73" s="24"/>
      <c r="G73" s="24"/>
      <c r="H73" s="24"/>
      <c r="I73" s="24"/>
      <c r="J73" s="8" t="s">
        <v>6</v>
      </c>
      <c r="K73" s="9">
        <v>0</v>
      </c>
      <c r="L73" s="9">
        <v>0</v>
      </c>
    </row>
    <row r="74" spans="1:12">
      <c r="A74" s="23" t="s">
        <v>6</v>
      </c>
      <c r="B74" s="23"/>
      <c r="C74" s="7" t="s">
        <v>36</v>
      </c>
      <c r="D74" s="11" t="s">
        <v>6</v>
      </c>
      <c r="E74" s="24" t="s">
        <v>87</v>
      </c>
      <c r="F74" s="24"/>
      <c r="G74" s="24"/>
      <c r="H74" s="24"/>
      <c r="I74" s="24"/>
      <c r="J74" s="8" t="s">
        <v>6</v>
      </c>
      <c r="K74" s="9">
        <v>0</v>
      </c>
      <c r="L74" s="9">
        <v>0</v>
      </c>
    </row>
    <row r="75" spans="1:12">
      <c r="A75" s="23" t="s">
        <v>6</v>
      </c>
      <c r="B75" s="23"/>
      <c r="C75" s="7" t="s">
        <v>88</v>
      </c>
      <c r="D75" s="11" t="s">
        <v>6</v>
      </c>
      <c r="E75" s="24" t="s">
        <v>89</v>
      </c>
      <c r="F75" s="24"/>
      <c r="G75" s="24"/>
      <c r="H75" s="24"/>
      <c r="I75" s="24"/>
      <c r="J75" s="8" t="s">
        <v>6</v>
      </c>
      <c r="K75" s="9">
        <v>0</v>
      </c>
      <c r="L75" s="9">
        <v>0</v>
      </c>
    </row>
    <row r="76" spans="1:12">
      <c r="A76" s="23" t="s">
        <v>6</v>
      </c>
      <c r="B76" s="23"/>
      <c r="C76" s="7" t="s">
        <v>90</v>
      </c>
      <c r="D76" s="11" t="s">
        <v>6</v>
      </c>
      <c r="E76" s="24" t="s">
        <v>91</v>
      </c>
      <c r="F76" s="24"/>
      <c r="G76" s="24"/>
      <c r="H76" s="24"/>
      <c r="I76" s="24"/>
      <c r="J76" s="8" t="s">
        <v>6</v>
      </c>
      <c r="K76" s="9">
        <v>0</v>
      </c>
      <c r="L76" s="9">
        <v>0</v>
      </c>
    </row>
    <row r="77" spans="1:12">
      <c r="A77" s="23" t="s">
        <v>6</v>
      </c>
      <c r="B77" s="23"/>
      <c r="C77" s="7" t="s">
        <v>92</v>
      </c>
      <c r="D77" s="11" t="s">
        <v>6</v>
      </c>
      <c r="E77" s="24" t="s">
        <v>93</v>
      </c>
      <c r="F77" s="24"/>
      <c r="G77" s="24"/>
      <c r="H77" s="24"/>
      <c r="I77" s="24"/>
      <c r="J77" s="8" t="s">
        <v>6</v>
      </c>
      <c r="K77" s="9">
        <v>504424</v>
      </c>
      <c r="L77" s="9">
        <v>0</v>
      </c>
    </row>
    <row r="78" spans="1:12">
      <c r="A78" s="23" t="s">
        <v>6</v>
      </c>
      <c r="B78" s="23"/>
      <c r="C78" s="7" t="s">
        <v>6</v>
      </c>
      <c r="D78" s="11" t="s">
        <v>6</v>
      </c>
      <c r="E78" s="24" t="s">
        <v>94</v>
      </c>
      <c r="F78" s="24"/>
      <c r="G78" s="24"/>
      <c r="H78" s="24"/>
      <c r="I78" s="24"/>
      <c r="J78" s="8" t="s">
        <v>6</v>
      </c>
      <c r="K78" s="9">
        <f>K46+K60+K67</f>
        <v>6381978.5499999998</v>
      </c>
      <c r="L78" s="9">
        <f>L46+L60+L67</f>
        <v>0</v>
      </c>
    </row>
    <row r="79" spans="1:1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>
      <c r="A80" s="2"/>
      <c r="B80" s="2"/>
      <c r="C80" s="2"/>
      <c r="D80" s="2"/>
      <c r="E80" s="2"/>
      <c r="F80" s="2"/>
      <c r="G80" s="2"/>
      <c r="H80" s="2"/>
      <c r="I80" s="2"/>
      <c r="J80" s="2"/>
      <c r="K80" s="3" t="s">
        <v>97</v>
      </c>
      <c r="L80" s="2"/>
    </row>
    <row r="81" spans="1:12">
      <c r="A81" s="2"/>
      <c r="B81" s="2"/>
      <c r="C81" s="2"/>
      <c r="D81" s="2"/>
      <c r="E81" s="2"/>
      <c r="F81" s="2"/>
      <c r="G81" s="2"/>
      <c r="H81" s="2"/>
      <c r="I81" s="2"/>
      <c r="J81" s="2"/>
      <c r="K81" s="3" t="s">
        <v>96</v>
      </c>
      <c r="L81" s="2"/>
    </row>
  </sheetData>
  <mergeCells count="147">
    <mergeCell ref="A78:B78"/>
    <mergeCell ref="E78:I78"/>
    <mergeCell ref="B2:I2"/>
    <mergeCell ref="A75:B75"/>
    <mergeCell ref="E75:I75"/>
    <mergeCell ref="A76:B76"/>
    <mergeCell ref="E76:I76"/>
    <mergeCell ref="A77:B77"/>
    <mergeCell ref="E77:I77"/>
    <mergeCell ref="A72:B72"/>
    <mergeCell ref="E72:I72"/>
    <mergeCell ref="A73:B73"/>
    <mergeCell ref="E73:I73"/>
    <mergeCell ref="A74:B74"/>
    <mergeCell ref="E74:I74"/>
    <mergeCell ref="A69:B69"/>
    <mergeCell ref="E69:I69"/>
    <mergeCell ref="A70:B70"/>
    <mergeCell ref="E70:I70"/>
    <mergeCell ref="A71:B71"/>
    <mergeCell ref="E71:I71"/>
    <mergeCell ref="A66:B66"/>
    <mergeCell ref="E66:I66"/>
    <mergeCell ref="A67:B67"/>
    <mergeCell ref="E67:I67"/>
    <mergeCell ref="A68:B68"/>
    <mergeCell ref="E68:I68"/>
    <mergeCell ref="A63:B63"/>
    <mergeCell ref="E63:I63"/>
    <mergeCell ref="A64:B64"/>
    <mergeCell ref="E64:I64"/>
    <mergeCell ref="A65:B65"/>
    <mergeCell ref="E65:I65"/>
    <mergeCell ref="A60:B60"/>
    <mergeCell ref="E60:I60"/>
    <mergeCell ref="A61:B61"/>
    <mergeCell ref="E61:I61"/>
    <mergeCell ref="A62:B62"/>
    <mergeCell ref="E62:I62"/>
    <mergeCell ref="A57:B57"/>
    <mergeCell ref="E57:I57"/>
    <mergeCell ref="A58:B58"/>
    <mergeCell ref="E58:I58"/>
    <mergeCell ref="A59:B59"/>
    <mergeCell ref="E59:I59"/>
    <mergeCell ref="A54:B54"/>
    <mergeCell ref="E54:I54"/>
    <mergeCell ref="A55:B55"/>
    <mergeCell ref="E55:I55"/>
    <mergeCell ref="A56:B56"/>
    <mergeCell ref="E56:I56"/>
    <mergeCell ref="A51:B51"/>
    <mergeCell ref="E51:I51"/>
    <mergeCell ref="A52:B52"/>
    <mergeCell ref="E52:I52"/>
    <mergeCell ref="A53:B53"/>
    <mergeCell ref="E53:I53"/>
    <mergeCell ref="A48:B48"/>
    <mergeCell ref="E48:I48"/>
    <mergeCell ref="A49:B49"/>
    <mergeCell ref="E49:I49"/>
    <mergeCell ref="A50:B50"/>
    <mergeCell ref="E50:I50"/>
    <mergeCell ref="A41:B41"/>
    <mergeCell ref="E41:I41"/>
    <mergeCell ref="A45:I45"/>
    <mergeCell ref="A46:B46"/>
    <mergeCell ref="E46:I46"/>
    <mergeCell ref="A47:B47"/>
    <mergeCell ref="E47:I47"/>
    <mergeCell ref="A38:B38"/>
    <mergeCell ref="E38:I38"/>
    <mergeCell ref="A39:B39"/>
    <mergeCell ref="E39:I39"/>
    <mergeCell ref="A40:B40"/>
    <mergeCell ref="E40:I40"/>
    <mergeCell ref="A35:B35"/>
    <mergeCell ref="E35:I35"/>
    <mergeCell ref="A36:B36"/>
    <mergeCell ref="E36:I36"/>
    <mergeCell ref="A37:B37"/>
    <mergeCell ref="E37:I37"/>
    <mergeCell ref="A32:B32"/>
    <mergeCell ref="E32:I32"/>
    <mergeCell ref="A33:B33"/>
    <mergeCell ref="E33:I33"/>
    <mergeCell ref="A34:B34"/>
    <mergeCell ref="E34:I34"/>
    <mergeCell ref="A29:B29"/>
    <mergeCell ref="E29:I29"/>
    <mergeCell ref="A30:B30"/>
    <mergeCell ref="E30:I30"/>
    <mergeCell ref="A31:B31"/>
    <mergeCell ref="E31:I31"/>
    <mergeCell ref="A26:B26"/>
    <mergeCell ref="E26:I26"/>
    <mergeCell ref="A27:B27"/>
    <mergeCell ref="E27:I27"/>
    <mergeCell ref="A28:B28"/>
    <mergeCell ref="E28:I28"/>
    <mergeCell ref="A23:B23"/>
    <mergeCell ref="E23:I23"/>
    <mergeCell ref="A24:B24"/>
    <mergeCell ref="E24:I24"/>
    <mergeCell ref="A25:B25"/>
    <mergeCell ref="E25:I25"/>
    <mergeCell ref="A20:B20"/>
    <mergeCell ref="E20:I20"/>
    <mergeCell ref="A21:B21"/>
    <mergeCell ref="E21:I21"/>
    <mergeCell ref="A22:B22"/>
    <mergeCell ref="E22:I22"/>
    <mergeCell ref="A17:B17"/>
    <mergeCell ref="E17:I17"/>
    <mergeCell ref="A18:B18"/>
    <mergeCell ref="E18:I18"/>
    <mergeCell ref="A19:B19"/>
    <mergeCell ref="E19:I19"/>
    <mergeCell ref="A15:B15"/>
    <mergeCell ref="E15:I15"/>
    <mergeCell ref="A16:B16"/>
    <mergeCell ref="E16:I16"/>
    <mergeCell ref="A11:B11"/>
    <mergeCell ref="E11:I11"/>
    <mergeCell ref="A12:B12"/>
    <mergeCell ref="E12:I12"/>
    <mergeCell ref="A13:B13"/>
    <mergeCell ref="E13:I13"/>
    <mergeCell ref="A10:B10"/>
    <mergeCell ref="E10:I10"/>
    <mergeCell ref="A5:B5"/>
    <mergeCell ref="E5:I5"/>
    <mergeCell ref="A6:B6"/>
    <mergeCell ref="E6:I6"/>
    <mergeCell ref="A7:B7"/>
    <mergeCell ref="E7:I7"/>
    <mergeCell ref="A14:B14"/>
    <mergeCell ref="E14:I14"/>
    <mergeCell ref="A1:L1"/>
    <mergeCell ref="J2:L2"/>
    <mergeCell ref="A3:I3"/>
    <mergeCell ref="A4:B4"/>
    <mergeCell ref="E4:I4"/>
    <mergeCell ref="A8:B8"/>
    <mergeCell ref="E8:I8"/>
    <mergeCell ref="A9:B9"/>
    <mergeCell ref="E9:I9"/>
  </mergeCells>
  <pageMargins left="0.7" right="0.7" top="0.75" bottom="0.75" header="0.3" footer="0.3"/>
  <pageSetup orientation="portrait" verticalDpi="0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4:G25"/>
  <sheetViews>
    <sheetView tabSelected="1" workbookViewId="0">
      <selection activeCell="E26" sqref="E26"/>
    </sheetView>
  </sheetViews>
  <sheetFormatPr defaultRowHeight="15"/>
  <cols>
    <col min="2" max="2" width="3.140625" bestFit="1" customWidth="1"/>
    <col min="3" max="3" width="27.7109375" customWidth="1"/>
    <col min="5" max="5" width="8" bestFit="1" customWidth="1"/>
    <col min="6" max="6" width="7.5703125" bestFit="1" customWidth="1"/>
    <col min="7" max="7" width="10.7109375" customWidth="1"/>
  </cols>
  <sheetData>
    <row r="4" spans="2:7">
      <c r="C4" s="27" t="s">
        <v>99</v>
      </c>
      <c r="D4" s="27"/>
      <c r="E4" s="27"/>
      <c r="F4" s="27"/>
      <c r="G4" s="27"/>
    </row>
    <row r="6" spans="2:7">
      <c r="B6" s="37" t="s">
        <v>127</v>
      </c>
      <c r="C6" s="28" t="s">
        <v>100</v>
      </c>
      <c r="D6" s="28" t="s">
        <v>101</v>
      </c>
      <c r="E6" s="28" t="s">
        <v>102</v>
      </c>
      <c r="F6" s="28" t="s">
        <v>103</v>
      </c>
      <c r="G6" s="28" t="s">
        <v>104</v>
      </c>
    </row>
    <row r="7" spans="2:7">
      <c r="B7" s="29">
        <v>1</v>
      </c>
      <c r="C7" s="29" t="s">
        <v>105</v>
      </c>
      <c r="D7" s="29" t="s">
        <v>106</v>
      </c>
      <c r="E7" s="30">
        <v>6000</v>
      </c>
      <c r="F7" s="31">
        <v>13</v>
      </c>
      <c r="G7" s="32">
        <f>E7*F7</f>
        <v>78000</v>
      </c>
    </row>
    <row r="8" spans="2:7">
      <c r="B8" s="29">
        <v>2</v>
      </c>
      <c r="C8" s="29" t="s">
        <v>107</v>
      </c>
      <c r="D8" s="29" t="s">
        <v>108</v>
      </c>
      <c r="E8" s="30">
        <v>22000</v>
      </c>
      <c r="F8" s="31">
        <v>25</v>
      </c>
      <c r="G8" s="32">
        <f t="shared" ref="G8:G22" si="0">E8*F8</f>
        <v>550000</v>
      </c>
    </row>
    <row r="9" spans="2:7">
      <c r="B9" s="29">
        <v>3</v>
      </c>
      <c r="C9" s="29" t="s">
        <v>109</v>
      </c>
      <c r="D9" s="29" t="s">
        <v>106</v>
      </c>
      <c r="E9" s="30">
        <v>900</v>
      </c>
      <c r="F9" s="31">
        <v>41</v>
      </c>
      <c r="G9" s="32">
        <f t="shared" si="0"/>
        <v>36900</v>
      </c>
    </row>
    <row r="10" spans="2:7">
      <c r="B10" s="29">
        <v>4</v>
      </c>
      <c r="C10" s="29" t="s">
        <v>110</v>
      </c>
      <c r="D10" s="29" t="s">
        <v>106</v>
      </c>
      <c r="E10" s="30">
        <v>400</v>
      </c>
      <c r="F10" s="31">
        <v>23</v>
      </c>
      <c r="G10" s="32">
        <f t="shared" si="0"/>
        <v>9200</v>
      </c>
    </row>
    <row r="11" spans="2:7">
      <c r="B11" s="29">
        <v>5</v>
      </c>
      <c r="C11" s="29" t="s">
        <v>111</v>
      </c>
      <c r="D11" s="29" t="s">
        <v>108</v>
      </c>
      <c r="E11" s="30">
        <v>17.100000000000001</v>
      </c>
      <c r="F11" s="31">
        <v>42</v>
      </c>
      <c r="G11" s="32">
        <f t="shared" si="0"/>
        <v>718.2</v>
      </c>
    </row>
    <row r="12" spans="2:7">
      <c r="B12" s="29">
        <v>6</v>
      </c>
      <c r="C12" s="29" t="s">
        <v>112</v>
      </c>
      <c r="D12" s="29" t="s">
        <v>113</v>
      </c>
      <c r="E12" s="30">
        <v>3000</v>
      </c>
      <c r="F12" s="31">
        <v>26</v>
      </c>
      <c r="G12" s="32">
        <f t="shared" si="0"/>
        <v>78000</v>
      </c>
    </row>
    <row r="13" spans="2:7">
      <c r="B13" s="29">
        <v>7</v>
      </c>
      <c r="C13" s="29" t="s">
        <v>114</v>
      </c>
      <c r="D13" s="29" t="s">
        <v>113</v>
      </c>
      <c r="E13" s="30">
        <v>2000</v>
      </c>
      <c r="F13" s="31">
        <v>18</v>
      </c>
      <c r="G13" s="32">
        <f t="shared" si="0"/>
        <v>36000</v>
      </c>
    </row>
    <row r="14" spans="2:7">
      <c r="B14" s="29">
        <v>8</v>
      </c>
      <c r="C14" s="29" t="s">
        <v>115</v>
      </c>
      <c r="D14" s="29" t="s">
        <v>106</v>
      </c>
      <c r="E14" s="30">
        <v>20000</v>
      </c>
      <c r="F14" s="31">
        <v>30</v>
      </c>
      <c r="G14" s="32">
        <f t="shared" si="0"/>
        <v>600000</v>
      </c>
    </row>
    <row r="15" spans="2:7">
      <c r="B15" s="29">
        <v>9</v>
      </c>
      <c r="C15" s="29" t="s">
        <v>116</v>
      </c>
      <c r="D15" s="29" t="s">
        <v>108</v>
      </c>
      <c r="E15" s="30">
        <v>30000</v>
      </c>
      <c r="F15" s="31">
        <v>15</v>
      </c>
      <c r="G15" s="32">
        <f t="shared" si="0"/>
        <v>450000</v>
      </c>
    </row>
    <row r="16" spans="2:7">
      <c r="B16" s="29">
        <v>10</v>
      </c>
      <c r="C16" s="29" t="s">
        <v>117</v>
      </c>
      <c r="D16" s="29" t="s">
        <v>118</v>
      </c>
      <c r="E16" s="30">
        <v>4500</v>
      </c>
      <c r="F16" s="31">
        <v>24</v>
      </c>
      <c r="G16" s="32">
        <f t="shared" si="0"/>
        <v>108000</v>
      </c>
    </row>
    <row r="17" spans="2:7">
      <c r="B17" s="29">
        <v>11</v>
      </c>
      <c r="C17" s="29" t="s">
        <v>119</v>
      </c>
      <c r="D17" s="29" t="s">
        <v>108</v>
      </c>
      <c r="E17" s="30">
        <v>800</v>
      </c>
      <c r="F17" s="31">
        <v>45</v>
      </c>
      <c r="G17" s="32">
        <f t="shared" si="0"/>
        <v>36000</v>
      </c>
    </row>
    <row r="18" spans="2:7">
      <c r="B18" s="29">
        <v>12</v>
      </c>
      <c r="C18" s="29" t="s">
        <v>120</v>
      </c>
      <c r="D18" s="29" t="s">
        <v>108</v>
      </c>
      <c r="E18" s="30">
        <v>1000</v>
      </c>
      <c r="F18" s="31">
        <v>86</v>
      </c>
      <c r="G18" s="32">
        <f t="shared" si="0"/>
        <v>86000</v>
      </c>
    </row>
    <row r="19" spans="2:7">
      <c r="B19" s="29">
        <v>13</v>
      </c>
      <c r="C19" s="29" t="s">
        <v>121</v>
      </c>
      <c r="D19" s="29" t="s">
        <v>108</v>
      </c>
      <c r="E19" s="30">
        <v>3000</v>
      </c>
      <c r="F19" s="31">
        <v>13</v>
      </c>
      <c r="G19" s="32">
        <f t="shared" si="0"/>
        <v>39000</v>
      </c>
    </row>
    <row r="20" spans="2:7">
      <c r="B20" s="29">
        <v>14</v>
      </c>
      <c r="C20" s="29" t="s">
        <v>122</v>
      </c>
      <c r="D20" s="29" t="s">
        <v>108</v>
      </c>
      <c r="E20" s="30">
        <v>1000</v>
      </c>
      <c r="F20" s="31">
        <v>73</v>
      </c>
      <c r="G20" s="32">
        <f t="shared" si="0"/>
        <v>73000</v>
      </c>
    </row>
    <row r="21" spans="2:7">
      <c r="B21" s="29">
        <v>15</v>
      </c>
      <c r="C21" s="29" t="s">
        <v>123</v>
      </c>
      <c r="D21" s="29" t="s">
        <v>124</v>
      </c>
      <c r="E21" s="30">
        <v>1000</v>
      </c>
      <c r="F21" s="31">
        <v>94</v>
      </c>
      <c r="G21" s="32">
        <f t="shared" si="0"/>
        <v>94000</v>
      </c>
    </row>
    <row r="22" spans="2:7">
      <c r="B22" s="29">
        <v>16</v>
      </c>
      <c r="C22" s="29" t="s">
        <v>125</v>
      </c>
      <c r="D22" s="29" t="s">
        <v>108</v>
      </c>
      <c r="E22" s="30">
        <v>230</v>
      </c>
      <c r="F22" s="31">
        <v>1325</v>
      </c>
      <c r="G22" s="32">
        <f t="shared" si="0"/>
        <v>304750</v>
      </c>
    </row>
    <row r="23" spans="2:7">
      <c r="B23" s="37"/>
      <c r="C23" s="33" t="s">
        <v>126</v>
      </c>
      <c r="D23" s="34"/>
      <c r="E23" s="34"/>
      <c r="F23" s="35"/>
      <c r="G23" s="36">
        <f>SUM(G7:G22)</f>
        <v>2579568.2000000002</v>
      </c>
    </row>
    <row r="25" spans="2:7">
      <c r="E25" t="s">
        <v>96</v>
      </c>
    </row>
  </sheetData>
  <mergeCells count="1">
    <mergeCell ref="C23:F2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M13" sqref="M13"/>
    </sheetView>
  </sheetViews>
  <sheetFormatPr defaultRowHeight="15"/>
  <cols>
    <col min="1" max="1" width="1.5703125" customWidth="1"/>
    <col min="2" max="2" width="3.85546875" customWidth="1"/>
    <col min="3" max="3" width="37" customWidth="1"/>
    <col min="4" max="4" width="14.140625" customWidth="1"/>
    <col min="5" max="5" width="12" customWidth="1"/>
    <col min="6" max="6" width="13.28515625" customWidth="1"/>
  </cols>
  <sheetData>
    <row r="1" spans="1:6">
      <c r="B1" s="38" t="s">
        <v>128</v>
      </c>
      <c r="C1" s="38"/>
      <c r="D1" s="38"/>
      <c r="E1" s="38"/>
      <c r="F1" s="38"/>
    </row>
    <row r="2" spans="1:6" ht="16.5">
      <c r="A2" s="1"/>
      <c r="B2" s="39" t="s">
        <v>129</v>
      </c>
      <c r="C2" s="39"/>
      <c r="D2" s="39"/>
      <c r="E2" s="39"/>
      <c r="F2" s="39"/>
    </row>
    <row r="3" spans="1:6">
      <c r="A3" s="40" t="s">
        <v>130</v>
      </c>
      <c r="B3" s="40"/>
      <c r="C3" s="46" t="s">
        <v>131</v>
      </c>
      <c r="D3" s="46" t="s">
        <v>132</v>
      </c>
      <c r="E3" s="46">
        <v>2011</v>
      </c>
      <c r="F3" s="46">
        <v>2010</v>
      </c>
    </row>
    <row r="4" spans="1:6">
      <c r="A4" s="40" t="s">
        <v>133</v>
      </c>
      <c r="B4" s="40"/>
      <c r="C4" s="42" t="s">
        <v>134</v>
      </c>
      <c r="D4" s="43" t="s">
        <v>135</v>
      </c>
      <c r="E4" s="44">
        <v>7368084.5</v>
      </c>
      <c r="F4" s="44">
        <v>0</v>
      </c>
    </row>
    <row r="5" spans="1:6" ht="24">
      <c r="A5" s="40" t="s">
        <v>136</v>
      </c>
      <c r="B5" s="40"/>
      <c r="C5" s="42" t="s">
        <v>137</v>
      </c>
      <c r="D5" s="43" t="s">
        <v>138</v>
      </c>
      <c r="E5" s="44">
        <v>588337.5</v>
      </c>
      <c r="F5" s="44">
        <v>0</v>
      </c>
    </row>
    <row r="6" spans="1:6" ht="24">
      <c r="A6" s="40" t="s">
        <v>139</v>
      </c>
      <c r="B6" s="40"/>
      <c r="C6" s="42" t="s">
        <v>140</v>
      </c>
      <c r="D6" s="43" t="s">
        <v>141</v>
      </c>
      <c r="E6" s="44">
        <v>0</v>
      </c>
      <c r="F6" s="44">
        <v>0</v>
      </c>
    </row>
    <row r="7" spans="1:6">
      <c r="A7" s="40" t="s">
        <v>142</v>
      </c>
      <c r="B7" s="40"/>
      <c r="C7" s="42" t="s">
        <v>143</v>
      </c>
      <c r="D7" s="43" t="s">
        <v>144</v>
      </c>
      <c r="E7" s="44">
        <v>3284074.8</v>
      </c>
      <c r="F7" s="44">
        <v>0</v>
      </c>
    </row>
    <row r="8" spans="1:6">
      <c r="A8" s="40" t="s">
        <v>145</v>
      </c>
      <c r="B8" s="40"/>
      <c r="C8" s="42" t="s">
        <v>146</v>
      </c>
      <c r="D8" s="43" t="s">
        <v>147</v>
      </c>
      <c r="E8" s="44">
        <v>1791542</v>
      </c>
      <c r="F8" s="44">
        <v>0</v>
      </c>
    </row>
    <row r="9" spans="1:6">
      <c r="A9" s="40" t="s">
        <v>148</v>
      </c>
      <c r="B9" s="40"/>
      <c r="C9" s="42" t="s">
        <v>149</v>
      </c>
      <c r="D9" s="43" t="s">
        <v>150</v>
      </c>
      <c r="E9" s="44">
        <v>823730</v>
      </c>
      <c r="F9" s="44">
        <v>0</v>
      </c>
    </row>
    <row r="10" spans="1:6">
      <c r="A10" s="40" t="s">
        <v>151</v>
      </c>
      <c r="B10" s="40"/>
      <c r="C10" s="42" t="s">
        <v>152</v>
      </c>
      <c r="D10" s="43" t="s">
        <v>153</v>
      </c>
      <c r="E10" s="44">
        <v>1496603.9</v>
      </c>
      <c r="F10" s="44">
        <v>0</v>
      </c>
    </row>
    <row r="11" spans="1:6">
      <c r="A11" s="40" t="s">
        <v>154</v>
      </c>
      <c r="B11" s="40"/>
      <c r="C11" s="41" t="s">
        <v>155</v>
      </c>
      <c r="D11" s="43" t="s">
        <v>6</v>
      </c>
      <c r="E11" s="45">
        <v>7395950.7000000002</v>
      </c>
      <c r="F11" s="45">
        <v>0</v>
      </c>
    </row>
    <row r="12" spans="1:6" ht="24">
      <c r="A12" s="40" t="s">
        <v>156</v>
      </c>
      <c r="B12" s="40"/>
      <c r="C12" s="41" t="s">
        <v>157</v>
      </c>
      <c r="D12" s="43" t="s">
        <v>6</v>
      </c>
      <c r="E12" s="45">
        <v>560471.19999999995</v>
      </c>
      <c r="F12" s="45">
        <v>0</v>
      </c>
    </row>
    <row r="13" spans="1:6" ht="24">
      <c r="A13" s="40" t="s">
        <v>158</v>
      </c>
      <c r="B13" s="40"/>
      <c r="C13" s="42" t="s">
        <v>159</v>
      </c>
      <c r="D13" s="43" t="s">
        <v>160</v>
      </c>
      <c r="E13" s="44">
        <v>0</v>
      </c>
      <c r="F13" s="44">
        <v>0</v>
      </c>
    </row>
    <row r="14" spans="1:6" ht="24">
      <c r="A14" s="40" t="s">
        <v>161</v>
      </c>
      <c r="B14" s="40"/>
      <c r="C14" s="42" t="s">
        <v>162</v>
      </c>
      <c r="D14" s="43" t="s">
        <v>163</v>
      </c>
      <c r="E14" s="44">
        <v>0</v>
      </c>
      <c r="F14" s="44">
        <v>0</v>
      </c>
    </row>
    <row r="15" spans="1:6">
      <c r="A15" s="40" t="s">
        <v>164</v>
      </c>
      <c r="B15" s="40"/>
      <c r="C15" s="42" t="s">
        <v>165</v>
      </c>
      <c r="D15" s="43" t="s">
        <v>6</v>
      </c>
      <c r="E15" s="44">
        <v>0</v>
      </c>
      <c r="F15" s="44">
        <v>0</v>
      </c>
    </row>
    <row r="16" spans="1:6" ht="24">
      <c r="A16" s="40" t="s">
        <v>166</v>
      </c>
      <c r="B16" s="40"/>
      <c r="C16" s="42" t="s">
        <v>167</v>
      </c>
      <c r="D16" s="43" t="s">
        <v>168</v>
      </c>
      <c r="E16" s="44">
        <v>0</v>
      </c>
      <c r="F16" s="44">
        <v>0</v>
      </c>
    </row>
    <row r="17" spans="1:6">
      <c r="A17" s="40" t="s">
        <v>169</v>
      </c>
      <c r="B17" s="40"/>
      <c r="C17" s="42" t="s">
        <v>170</v>
      </c>
      <c r="D17" s="43" t="s">
        <v>171</v>
      </c>
      <c r="E17" s="44">
        <v>0</v>
      </c>
      <c r="F17" s="44">
        <v>0</v>
      </c>
    </row>
    <row r="18" spans="1:6">
      <c r="A18" s="40" t="s">
        <v>172</v>
      </c>
      <c r="B18" s="40"/>
      <c r="C18" s="42" t="s">
        <v>173</v>
      </c>
      <c r="D18" s="43" t="s">
        <v>174</v>
      </c>
      <c r="E18" s="44">
        <v>0</v>
      </c>
      <c r="F18" s="44">
        <v>0</v>
      </c>
    </row>
    <row r="19" spans="1:6" ht="36">
      <c r="A19" s="40" t="s">
        <v>175</v>
      </c>
      <c r="B19" s="40"/>
      <c r="C19" s="42" t="s">
        <v>176</v>
      </c>
      <c r="D19" s="43" t="s">
        <v>177</v>
      </c>
      <c r="E19" s="44">
        <v>0</v>
      </c>
      <c r="F19" s="44">
        <v>0</v>
      </c>
    </row>
    <row r="20" spans="1:6" ht="24">
      <c r="A20" s="40" t="s">
        <v>178</v>
      </c>
      <c r="B20" s="40"/>
      <c r="C20" s="41" t="s">
        <v>179</v>
      </c>
      <c r="D20" s="43" t="s">
        <v>6</v>
      </c>
      <c r="E20" s="45">
        <v>0</v>
      </c>
      <c r="F20" s="45">
        <v>0</v>
      </c>
    </row>
    <row r="21" spans="1:6">
      <c r="A21" s="40" t="s">
        <v>180</v>
      </c>
      <c r="B21" s="40"/>
      <c r="C21" s="42" t="s">
        <v>181</v>
      </c>
      <c r="D21" s="43" t="s">
        <v>6</v>
      </c>
      <c r="E21" s="44">
        <v>560471.19999999995</v>
      </c>
      <c r="F21" s="44">
        <v>0</v>
      </c>
    </row>
    <row r="22" spans="1:6">
      <c r="A22" s="40" t="s">
        <v>182</v>
      </c>
      <c r="B22" s="40"/>
      <c r="C22" s="42" t="s">
        <v>183</v>
      </c>
      <c r="D22" s="43" t="s">
        <v>184</v>
      </c>
      <c r="E22" s="44">
        <v>56047</v>
      </c>
      <c r="F22" s="44">
        <v>0</v>
      </c>
    </row>
    <row r="23" spans="1:6">
      <c r="A23" s="40" t="s">
        <v>185</v>
      </c>
      <c r="B23" s="40"/>
      <c r="C23" s="41" t="s">
        <v>186</v>
      </c>
      <c r="D23" s="43" t="s">
        <v>6</v>
      </c>
      <c r="E23" s="45">
        <v>504424.2</v>
      </c>
      <c r="F23" s="45">
        <v>0</v>
      </c>
    </row>
    <row r="24" spans="1:6">
      <c r="A24" s="40" t="s">
        <v>187</v>
      </c>
      <c r="B24" s="40"/>
      <c r="C24" s="42" t="s">
        <v>188</v>
      </c>
      <c r="D24" s="43" t="s">
        <v>6</v>
      </c>
      <c r="E24" s="44">
        <v>0</v>
      </c>
      <c r="F24" s="44">
        <v>0</v>
      </c>
    </row>
    <row r="26" spans="1:6">
      <c r="E26" t="s">
        <v>96</v>
      </c>
    </row>
  </sheetData>
  <mergeCells count="24"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B16"/>
    <mergeCell ref="A17:B17"/>
    <mergeCell ref="A18:B18"/>
    <mergeCell ref="A7:B7"/>
    <mergeCell ref="A8:B8"/>
    <mergeCell ref="A9:B9"/>
    <mergeCell ref="A10:B10"/>
    <mergeCell ref="A11:B11"/>
    <mergeCell ref="A12:B12"/>
    <mergeCell ref="B1:F1"/>
    <mergeCell ref="B2:F2"/>
    <mergeCell ref="A3:B3"/>
    <mergeCell ref="A4:B4"/>
    <mergeCell ref="A5:B5"/>
    <mergeCell ref="A6:B6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L53"/>
  <sheetViews>
    <sheetView workbookViewId="0">
      <selection activeCell="C8" sqref="C8"/>
    </sheetView>
  </sheetViews>
  <sheetFormatPr defaultRowHeight="15"/>
  <cols>
    <col min="2" max="2" width="4.42578125" customWidth="1"/>
    <col min="6" max="6" width="10.5703125" customWidth="1"/>
  </cols>
  <sheetData>
    <row r="1" spans="2:12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12">
      <c r="B2" s="48"/>
      <c r="C2" s="49"/>
      <c r="D2" s="49"/>
      <c r="E2" s="49"/>
      <c r="F2" s="49"/>
      <c r="G2" s="49"/>
      <c r="H2" s="49"/>
      <c r="I2" s="49"/>
      <c r="J2" s="49"/>
      <c r="K2" s="50"/>
      <c r="L2" s="47"/>
    </row>
    <row r="3" spans="2:12" ht="15.75">
      <c r="B3" s="52"/>
      <c r="C3" s="53" t="s">
        <v>189</v>
      </c>
      <c r="D3" s="53"/>
      <c r="E3" s="53"/>
      <c r="F3" s="88" t="s">
        <v>216</v>
      </c>
      <c r="G3" s="87"/>
      <c r="H3" s="56"/>
      <c r="I3" s="54"/>
      <c r="J3" s="54"/>
      <c r="K3" s="55"/>
      <c r="L3" s="51"/>
    </row>
    <row r="4" spans="2:12" ht="15.75">
      <c r="B4" s="52"/>
      <c r="C4" s="53" t="s">
        <v>190</v>
      </c>
      <c r="D4" s="53"/>
      <c r="E4" s="53"/>
      <c r="F4" s="88" t="s">
        <v>212</v>
      </c>
      <c r="G4" s="87"/>
      <c r="H4" s="56"/>
      <c r="I4" s="54"/>
      <c r="J4" s="54"/>
      <c r="K4" s="55"/>
      <c r="L4" s="51"/>
    </row>
    <row r="5" spans="2:12" ht="15.75">
      <c r="B5" s="52"/>
      <c r="C5" s="53" t="s">
        <v>191</v>
      </c>
      <c r="D5" s="53"/>
      <c r="E5" s="53"/>
      <c r="F5" s="86" t="s">
        <v>213</v>
      </c>
      <c r="G5" s="54"/>
      <c r="H5" s="54"/>
      <c r="I5" s="54"/>
      <c r="J5" s="54"/>
      <c r="K5" s="55"/>
      <c r="L5" s="51"/>
    </row>
    <row r="6" spans="2:12">
      <c r="B6" s="52"/>
      <c r="C6" s="53"/>
      <c r="D6" s="53"/>
      <c r="E6" s="53"/>
      <c r="F6" s="53"/>
      <c r="G6" s="54"/>
      <c r="H6" s="56"/>
      <c r="I6" s="56"/>
      <c r="J6" s="54"/>
      <c r="K6" s="55"/>
      <c r="L6" s="51"/>
    </row>
    <row r="7" spans="2:12" ht="15.75">
      <c r="B7" s="52"/>
      <c r="C7" s="53" t="s">
        <v>192</v>
      </c>
      <c r="D7" s="53"/>
      <c r="E7" s="53"/>
      <c r="F7" s="89" t="s">
        <v>214</v>
      </c>
      <c r="G7" s="56"/>
      <c r="H7" s="54"/>
      <c r="I7" s="54"/>
      <c r="J7" s="54"/>
      <c r="K7" s="55"/>
      <c r="L7" s="51"/>
    </row>
    <row r="8" spans="2:12" ht="15.75">
      <c r="B8" s="52"/>
      <c r="C8" s="53"/>
      <c r="D8" s="53"/>
      <c r="E8" s="53"/>
      <c r="F8" s="85"/>
      <c r="G8" s="56"/>
      <c r="H8" s="54"/>
      <c r="I8" s="54"/>
      <c r="J8" s="54"/>
      <c r="K8" s="55"/>
      <c r="L8" s="51"/>
    </row>
    <row r="9" spans="2:12">
      <c r="B9" s="52"/>
      <c r="C9" s="53"/>
      <c r="D9" s="53"/>
      <c r="E9" s="53"/>
      <c r="F9" s="53"/>
      <c r="G9" s="54"/>
      <c r="H9" s="54"/>
      <c r="I9" s="54"/>
      <c r="J9" s="54"/>
      <c r="K9" s="55"/>
      <c r="L9" s="51"/>
    </row>
    <row r="10" spans="2:12" ht="15.75">
      <c r="B10" s="52"/>
      <c r="C10" s="53" t="s">
        <v>193</v>
      </c>
      <c r="D10" s="53"/>
      <c r="E10" s="53"/>
      <c r="F10" s="86" t="s">
        <v>215</v>
      </c>
      <c r="G10" s="54"/>
      <c r="H10" s="54"/>
      <c r="I10" s="54"/>
      <c r="J10" s="54"/>
      <c r="K10" s="55"/>
      <c r="L10" s="51"/>
    </row>
    <row r="11" spans="2:12">
      <c r="B11" s="52"/>
      <c r="C11" s="53"/>
      <c r="D11" s="53"/>
      <c r="E11" s="53"/>
      <c r="F11" s="54"/>
      <c r="G11" s="54"/>
      <c r="H11" s="54"/>
      <c r="I11" s="54"/>
      <c r="J11" s="54"/>
      <c r="K11" s="55"/>
      <c r="L11" s="51"/>
    </row>
    <row r="12" spans="2:12">
      <c r="B12" s="52"/>
      <c r="C12" s="53"/>
      <c r="D12" s="53"/>
      <c r="E12" s="53"/>
      <c r="F12" s="54"/>
      <c r="G12" s="54"/>
      <c r="H12" s="54"/>
      <c r="I12" s="54"/>
      <c r="J12" s="54"/>
      <c r="K12" s="55"/>
      <c r="L12" s="51"/>
    </row>
    <row r="13" spans="2:12">
      <c r="B13" s="58"/>
      <c r="C13" s="59"/>
      <c r="D13" s="59"/>
      <c r="E13" s="59"/>
      <c r="F13" s="60"/>
      <c r="G13" s="60"/>
      <c r="H13" s="60"/>
      <c r="I13" s="60"/>
      <c r="J13" s="60"/>
      <c r="K13" s="61"/>
      <c r="L13" s="57"/>
    </row>
    <row r="14" spans="2:12">
      <c r="B14" s="58"/>
      <c r="C14" s="59"/>
      <c r="D14" s="59"/>
      <c r="E14" s="59"/>
      <c r="F14" s="59"/>
      <c r="G14" s="59"/>
      <c r="H14" s="59"/>
      <c r="I14" s="59"/>
      <c r="J14" s="59"/>
      <c r="K14" s="62"/>
      <c r="L14" s="57"/>
    </row>
    <row r="15" spans="2:12">
      <c r="B15" s="58"/>
      <c r="C15" s="59"/>
      <c r="D15" s="59"/>
      <c r="E15" s="59"/>
      <c r="F15" s="59"/>
      <c r="G15" s="59"/>
      <c r="H15" s="59"/>
      <c r="I15" s="59"/>
      <c r="J15" s="59"/>
      <c r="K15" s="62"/>
      <c r="L15" s="57"/>
    </row>
    <row r="16" spans="2:12">
      <c r="B16" s="58"/>
      <c r="C16" s="59"/>
      <c r="D16" s="59"/>
      <c r="E16" s="59"/>
      <c r="F16" s="59"/>
      <c r="G16" s="59"/>
      <c r="H16" s="59"/>
      <c r="I16" s="59"/>
      <c r="J16" s="59"/>
      <c r="K16" s="62"/>
      <c r="L16" s="57"/>
    </row>
    <row r="17" spans="2:12">
      <c r="B17" s="58"/>
      <c r="C17" s="59"/>
      <c r="D17" s="59"/>
      <c r="E17" s="59"/>
      <c r="F17" s="59"/>
      <c r="G17" s="59"/>
      <c r="H17" s="59"/>
      <c r="I17" s="59"/>
      <c r="J17" s="59"/>
      <c r="K17" s="62"/>
      <c r="L17" s="57"/>
    </row>
    <row r="18" spans="2:12">
      <c r="B18" s="58"/>
      <c r="C18" s="59"/>
      <c r="D18" s="59"/>
      <c r="E18" s="59"/>
      <c r="F18" s="59"/>
      <c r="G18" s="59"/>
      <c r="H18" s="59"/>
      <c r="I18" s="59"/>
      <c r="J18" s="59"/>
      <c r="K18" s="62"/>
      <c r="L18" s="57"/>
    </row>
    <row r="19" spans="2:12">
      <c r="B19" s="58"/>
      <c r="C19" s="59"/>
      <c r="D19" s="59"/>
      <c r="E19" s="59"/>
      <c r="F19" s="59"/>
      <c r="G19" s="59"/>
      <c r="H19" s="59"/>
      <c r="I19" s="59"/>
      <c r="J19" s="59"/>
      <c r="K19" s="62"/>
      <c r="L19" s="57"/>
    </row>
    <row r="20" spans="2:12">
      <c r="B20" s="58"/>
      <c r="C20" s="59"/>
      <c r="D20" s="59"/>
      <c r="E20" s="59"/>
      <c r="F20" s="59"/>
      <c r="G20" s="59"/>
      <c r="H20" s="59"/>
      <c r="I20" s="59"/>
      <c r="J20" s="59"/>
      <c r="K20" s="62"/>
      <c r="L20" s="57"/>
    </row>
    <row r="21" spans="2:12">
      <c r="B21" s="58"/>
      <c r="C21" s="57"/>
      <c r="D21" s="59"/>
      <c r="E21" s="59"/>
      <c r="F21" s="59"/>
      <c r="G21" s="59"/>
      <c r="H21" s="59"/>
      <c r="I21" s="59"/>
      <c r="J21" s="59"/>
      <c r="K21" s="62"/>
      <c r="L21" s="57"/>
    </row>
    <row r="22" spans="2:12">
      <c r="B22" s="58"/>
      <c r="C22" s="59"/>
      <c r="D22" s="59"/>
      <c r="E22" s="59"/>
      <c r="F22" s="59"/>
      <c r="G22" s="59"/>
      <c r="H22" s="59"/>
      <c r="I22" s="59"/>
      <c r="J22" s="59"/>
      <c r="K22" s="62"/>
      <c r="L22" s="57"/>
    </row>
    <row r="23" spans="2:12">
      <c r="B23" s="58"/>
      <c r="C23" s="59"/>
      <c r="D23" s="59"/>
      <c r="E23" s="59"/>
      <c r="F23" s="59"/>
      <c r="G23" s="59"/>
      <c r="H23" s="59"/>
      <c r="I23" s="59"/>
      <c r="J23" s="59"/>
      <c r="K23" s="62"/>
      <c r="L23" s="57"/>
    </row>
    <row r="24" spans="2:12">
      <c r="B24" s="58"/>
      <c r="C24" s="59"/>
      <c r="D24" s="59"/>
      <c r="E24" s="59"/>
      <c r="F24" s="59"/>
      <c r="G24" s="59"/>
      <c r="H24" s="59"/>
      <c r="I24" s="59"/>
      <c r="J24" s="59"/>
      <c r="K24" s="62"/>
      <c r="L24" s="57"/>
    </row>
    <row r="25" spans="2:12" ht="33.75">
      <c r="B25" s="63" t="s">
        <v>194</v>
      </c>
      <c r="C25" s="64"/>
      <c r="D25" s="64"/>
      <c r="E25" s="64"/>
      <c r="F25" s="64"/>
      <c r="G25" s="64"/>
      <c r="H25" s="64"/>
      <c r="I25" s="64"/>
      <c r="J25" s="64"/>
      <c r="K25" s="65"/>
      <c r="L25" s="57"/>
    </row>
    <row r="26" spans="2:12">
      <c r="B26" s="58"/>
      <c r="C26" s="66" t="s">
        <v>195</v>
      </c>
      <c r="D26" s="66"/>
      <c r="E26" s="66"/>
      <c r="F26" s="66"/>
      <c r="G26" s="66"/>
      <c r="H26" s="66"/>
      <c r="I26" s="66"/>
      <c r="J26" s="66"/>
      <c r="K26" s="62"/>
      <c r="L26" s="57"/>
    </row>
    <row r="27" spans="2:12">
      <c r="B27" s="58"/>
      <c r="C27" s="66" t="s">
        <v>196</v>
      </c>
      <c r="D27" s="66"/>
      <c r="E27" s="66"/>
      <c r="F27" s="66"/>
      <c r="G27" s="66"/>
      <c r="H27" s="66"/>
      <c r="I27" s="66"/>
      <c r="J27" s="66"/>
      <c r="K27" s="62"/>
      <c r="L27" s="57"/>
    </row>
    <row r="28" spans="2:12">
      <c r="B28" s="58"/>
      <c r="C28" s="59"/>
      <c r="D28" s="59"/>
      <c r="E28" s="59"/>
      <c r="F28" s="59"/>
      <c r="G28" s="59"/>
      <c r="H28" s="59"/>
      <c r="I28" s="59"/>
      <c r="J28" s="59"/>
      <c r="K28" s="62"/>
      <c r="L28" s="57"/>
    </row>
    <row r="29" spans="2:12">
      <c r="B29" s="58"/>
      <c r="C29" s="59"/>
      <c r="D29" s="59"/>
      <c r="E29" s="59"/>
      <c r="F29" s="59"/>
      <c r="G29" s="59"/>
      <c r="H29" s="59"/>
      <c r="I29" s="59"/>
      <c r="J29" s="59"/>
      <c r="K29" s="62"/>
      <c r="L29" s="57"/>
    </row>
    <row r="30" spans="2:12" ht="33.75">
      <c r="B30" s="58"/>
      <c r="C30" s="59"/>
      <c r="D30" s="59"/>
      <c r="E30" s="59"/>
      <c r="F30" s="67" t="s">
        <v>197</v>
      </c>
      <c r="G30" s="59"/>
      <c r="H30" s="59"/>
      <c r="I30" s="59"/>
      <c r="J30" s="59"/>
      <c r="K30" s="62"/>
      <c r="L30" s="57"/>
    </row>
    <row r="31" spans="2:12">
      <c r="B31" s="58"/>
      <c r="C31" s="59"/>
      <c r="D31" s="59"/>
      <c r="E31" s="59"/>
      <c r="F31" s="59"/>
      <c r="G31" s="59"/>
      <c r="H31" s="59"/>
      <c r="I31" s="59"/>
      <c r="J31" s="59"/>
      <c r="K31" s="62"/>
      <c r="L31" s="57"/>
    </row>
    <row r="32" spans="2:12">
      <c r="B32" s="58"/>
      <c r="C32" s="59"/>
      <c r="D32" s="59"/>
      <c r="E32" s="59"/>
      <c r="F32" s="59"/>
      <c r="G32" s="59"/>
      <c r="H32" s="59"/>
      <c r="I32" s="59"/>
      <c r="J32" s="59"/>
      <c r="K32" s="62"/>
      <c r="L32" s="57"/>
    </row>
    <row r="33" spans="2:12">
      <c r="B33" s="58"/>
      <c r="C33" s="59"/>
      <c r="D33" s="59"/>
      <c r="E33" s="59"/>
      <c r="F33" s="59"/>
      <c r="G33" s="59"/>
      <c r="H33" s="59"/>
      <c r="I33" s="59"/>
      <c r="J33" s="59"/>
      <c r="K33" s="62"/>
      <c r="L33" s="57"/>
    </row>
    <row r="34" spans="2:12">
      <c r="B34" s="58"/>
      <c r="C34" s="59"/>
      <c r="D34" s="59"/>
      <c r="E34" s="59"/>
      <c r="F34" s="59"/>
      <c r="G34" s="59"/>
      <c r="H34" s="59"/>
      <c r="I34" s="59"/>
      <c r="J34" s="59"/>
      <c r="K34" s="62"/>
      <c r="L34" s="57"/>
    </row>
    <row r="35" spans="2:12">
      <c r="B35" s="58"/>
      <c r="C35" s="59"/>
      <c r="D35" s="59"/>
      <c r="E35" s="59"/>
      <c r="F35" s="59"/>
      <c r="G35" s="59"/>
      <c r="H35" s="59"/>
      <c r="I35" s="59"/>
      <c r="J35" s="59"/>
      <c r="K35" s="62"/>
      <c r="L35" s="57"/>
    </row>
    <row r="36" spans="2:12">
      <c r="B36" s="58"/>
      <c r="C36" s="59"/>
      <c r="D36" s="59"/>
      <c r="E36" s="59"/>
      <c r="F36" s="59"/>
      <c r="G36" s="59"/>
      <c r="H36" s="59"/>
      <c r="I36" s="59"/>
      <c r="J36" s="59"/>
      <c r="K36" s="62"/>
      <c r="L36" s="57"/>
    </row>
    <row r="37" spans="2:12">
      <c r="B37" s="58"/>
      <c r="C37" s="59"/>
      <c r="D37" s="59"/>
      <c r="E37" s="59"/>
      <c r="F37" s="59"/>
      <c r="G37" s="59"/>
      <c r="H37" s="59"/>
      <c r="I37" s="59"/>
      <c r="J37" s="59"/>
      <c r="K37" s="62"/>
      <c r="L37" s="57"/>
    </row>
    <row r="38" spans="2:12">
      <c r="B38" s="58"/>
      <c r="C38" s="59"/>
      <c r="D38" s="59"/>
      <c r="E38" s="59"/>
      <c r="F38" s="59"/>
      <c r="G38" s="59"/>
      <c r="H38" s="59"/>
      <c r="I38" s="59"/>
      <c r="J38" s="59"/>
      <c r="K38" s="62"/>
      <c r="L38" s="57"/>
    </row>
    <row r="39" spans="2:12">
      <c r="B39" s="58"/>
      <c r="C39" s="59"/>
      <c r="D39" s="59"/>
      <c r="E39" s="59"/>
      <c r="F39" s="59"/>
      <c r="G39" s="59"/>
      <c r="H39" s="59"/>
      <c r="I39" s="59"/>
      <c r="J39" s="59"/>
      <c r="K39" s="62"/>
      <c r="L39" s="57"/>
    </row>
    <row r="40" spans="2:12">
      <c r="B40" s="58"/>
      <c r="C40" s="59"/>
      <c r="D40" s="59"/>
      <c r="E40" s="59"/>
      <c r="F40" s="59"/>
      <c r="G40" s="59"/>
      <c r="H40" s="59"/>
      <c r="I40" s="59"/>
      <c r="J40" s="59"/>
      <c r="K40" s="62"/>
      <c r="L40" s="57"/>
    </row>
    <row r="41" spans="2:12">
      <c r="B41" s="58"/>
      <c r="C41" s="59"/>
      <c r="D41" s="59"/>
      <c r="E41" s="59"/>
      <c r="F41" s="59"/>
      <c r="G41" s="59"/>
      <c r="H41" s="59"/>
      <c r="I41" s="59"/>
      <c r="J41" s="59"/>
      <c r="K41" s="62"/>
      <c r="L41" s="57"/>
    </row>
    <row r="42" spans="2:12">
      <c r="B42" s="58"/>
      <c r="C42" s="59"/>
      <c r="D42" s="59"/>
      <c r="E42" s="59"/>
      <c r="F42" s="59"/>
      <c r="G42" s="59"/>
      <c r="H42" s="59"/>
      <c r="I42" s="59"/>
      <c r="J42" s="59"/>
      <c r="K42" s="62"/>
      <c r="L42" s="57"/>
    </row>
    <row r="43" spans="2:12">
      <c r="B43" s="69"/>
      <c r="C43" s="70" t="s">
        <v>198</v>
      </c>
      <c r="D43" s="70"/>
      <c r="E43" s="70"/>
      <c r="F43" s="70"/>
      <c r="G43" s="70"/>
      <c r="H43" s="71" t="s">
        <v>199</v>
      </c>
      <c r="I43" s="71"/>
      <c r="J43" s="70"/>
      <c r="K43" s="72"/>
      <c r="L43" s="68"/>
    </row>
    <row r="44" spans="2:12">
      <c r="B44" s="69"/>
      <c r="C44" s="70" t="s">
        <v>200</v>
      </c>
      <c r="D44" s="70"/>
      <c r="E44" s="70"/>
      <c r="F44" s="70"/>
      <c r="G44" s="70"/>
      <c r="H44" s="73" t="s">
        <v>201</v>
      </c>
      <c r="I44" s="73"/>
      <c r="J44" s="70"/>
      <c r="K44" s="72"/>
      <c r="L44" s="68"/>
    </row>
    <row r="45" spans="2:12">
      <c r="B45" s="69"/>
      <c r="C45" s="70" t="s">
        <v>202</v>
      </c>
      <c r="D45" s="70"/>
      <c r="E45" s="70"/>
      <c r="F45" s="70"/>
      <c r="G45" s="70"/>
      <c r="H45" s="73" t="s">
        <v>203</v>
      </c>
      <c r="I45" s="73"/>
      <c r="J45" s="70"/>
      <c r="K45" s="72"/>
      <c r="L45" s="68"/>
    </row>
    <row r="46" spans="2:12">
      <c r="B46" s="69"/>
      <c r="C46" s="70" t="s">
        <v>204</v>
      </c>
      <c r="D46" s="70"/>
      <c r="E46" s="70"/>
      <c r="F46" s="70"/>
      <c r="G46" s="70"/>
      <c r="H46" s="73" t="s">
        <v>201</v>
      </c>
      <c r="I46" s="73"/>
      <c r="J46" s="70"/>
      <c r="K46" s="72"/>
      <c r="L46" s="68"/>
    </row>
    <row r="47" spans="2:12">
      <c r="B47" s="58"/>
      <c r="C47" s="59"/>
      <c r="D47" s="59"/>
      <c r="E47" s="59"/>
      <c r="F47" s="59"/>
      <c r="G47" s="59"/>
      <c r="H47" s="59"/>
      <c r="I47" s="59"/>
      <c r="J47" s="59"/>
      <c r="K47" s="62"/>
      <c r="L47" s="57"/>
    </row>
    <row r="48" spans="2:12" ht="15.75">
      <c r="B48" s="75"/>
      <c r="C48" s="70" t="s">
        <v>205</v>
      </c>
      <c r="D48" s="70"/>
      <c r="E48" s="70"/>
      <c r="F48" s="70"/>
      <c r="G48" s="76" t="s">
        <v>206</v>
      </c>
      <c r="H48" s="77" t="s">
        <v>207</v>
      </c>
      <c r="I48" s="66"/>
      <c r="J48" s="78"/>
      <c r="K48" s="79"/>
      <c r="L48" s="74"/>
    </row>
    <row r="49" spans="2:12" ht="15.75">
      <c r="B49" s="75"/>
      <c r="C49" s="70"/>
      <c r="D49" s="70"/>
      <c r="E49" s="70"/>
      <c r="F49" s="70"/>
      <c r="G49" s="76" t="s">
        <v>208</v>
      </c>
      <c r="H49" s="80" t="s">
        <v>209</v>
      </c>
      <c r="I49" s="66"/>
      <c r="J49" s="78"/>
      <c r="K49" s="79"/>
      <c r="L49" s="74"/>
    </row>
    <row r="50" spans="2:12" ht="15.75">
      <c r="B50" s="75"/>
      <c r="C50" s="70"/>
      <c r="D50" s="70"/>
      <c r="E50" s="70"/>
      <c r="F50" s="70"/>
      <c r="G50" s="76"/>
      <c r="H50" s="76"/>
      <c r="I50" s="76"/>
      <c r="J50" s="78"/>
      <c r="K50" s="79"/>
      <c r="L50" s="74"/>
    </row>
    <row r="51" spans="2:12" ht="15.75">
      <c r="B51" s="75"/>
      <c r="C51" s="70" t="s">
        <v>210</v>
      </c>
      <c r="D51" s="70"/>
      <c r="E51" s="70"/>
      <c r="F51" s="76"/>
      <c r="G51" s="70"/>
      <c r="H51" s="81" t="s">
        <v>211</v>
      </c>
      <c r="I51" s="81"/>
      <c r="J51" s="78"/>
      <c r="K51" s="79"/>
      <c r="L51" s="74"/>
    </row>
    <row r="52" spans="2:12">
      <c r="B52" s="82"/>
      <c r="C52" s="83"/>
      <c r="D52" s="83"/>
      <c r="E52" s="83"/>
      <c r="F52" s="83"/>
      <c r="G52" s="83"/>
      <c r="H52" s="83"/>
      <c r="I52" s="83"/>
      <c r="J52" s="83"/>
      <c r="K52" s="84"/>
      <c r="L52" s="57"/>
    </row>
    <row r="53" spans="2:12"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</row>
  </sheetData>
  <mergeCells count="9">
    <mergeCell ref="H46:I46"/>
    <mergeCell ref="H48:I48"/>
    <mergeCell ref="H49:I49"/>
    <mergeCell ref="B25:K25"/>
    <mergeCell ref="C26:J26"/>
    <mergeCell ref="C27:J27"/>
    <mergeCell ref="H43:I43"/>
    <mergeCell ref="H44:I44"/>
    <mergeCell ref="H45:I45"/>
  </mergeCells>
  <pageMargins left="0.7" right="0.7" top="0.75" bottom="0.75" header="0.3" footer="0.3"/>
  <pageSetup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Bilanci</vt:lpstr>
      <vt:lpstr>Inv</vt:lpstr>
      <vt:lpstr>PASH</vt:lpstr>
      <vt:lpstr>Kapak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2012-03-28T15:42:34Z</dcterms:modified>
</cp:coreProperties>
</file>