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uditime\Auditime 2020\Auditime ligjore\Marketing&amp;Distribution\E-Log\"/>
    </mc:Choice>
  </mc:AlternateContent>
  <xr:revisionPtr revIDLastSave="0" documentId="13_ncr:1_{2D536455-F6DF-40B3-A117-E0B577DCB71B}" xr6:coauthVersionLast="47" xr6:coauthVersionMax="47" xr10:uidLastSave="{00000000-0000-0000-0000-000000000000}"/>
  <bookViews>
    <workbookView xWindow="-108" yWindow="-108" windowWidth="23256" windowHeight="12576" tabRatio="883" xr2:uid="{00000000-000D-0000-FFFF-FFFF00000000}"/>
  </bookViews>
  <sheets>
    <sheet name="1.Pasqyra e Perform. (natyra)" sheetId="18" r:id="rId1"/>
    <sheet name="Shpenzime te pazbritshme 14  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">#REF!</definedName>
    <definedName name="_ACC107">'[1]CONSOLIDATION AS PER kesh'!$H$13+'[1]CONSOLIDATION AS PER kesh'!$J$13+'[1]CONSOLIDATION AS PER kesh'!$N$13-'[1]CONSOLIDATION AS PER kesh'!$G$13-'[1]CONSOLIDATION AS PER kesh'!$I$13-'[1]CONSOLIDATION AS PER kesh'!$M$13</definedName>
    <definedName name="_CCY1">#REF!</definedName>
    <definedName name="_CCY2">#REF!</definedName>
    <definedName name="_xlnm._FilterDatabase" localSheetId="1" hidden="1">'Shpenzime te pazbritshme 14  '!$A$2:$M$2</definedName>
    <definedName name="_Key1" hidden="1">[2]PRODUKTE!#REF!</definedName>
    <definedName name="_Key2" hidden="1">[2]PRODUKTE!#REF!</definedName>
    <definedName name="_Order1" hidden="1">255</definedName>
    <definedName name="_Order2" hidden="1">255</definedName>
    <definedName name="_RSE3">'[3]MUS 411 '!$H$2805</definedName>
    <definedName name="_YE1">#REF!</definedName>
    <definedName name="_YE2">#REF!</definedName>
    <definedName name="_YE3">#REF!</definedName>
    <definedName name="_YE4">#REF!</definedName>
    <definedName name="_YE5">#REF!</definedName>
    <definedName name="_YE6">#REF!</definedName>
    <definedName name="_YE7">#REF!</definedName>
    <definedName name="_YE8">#REF!</definedName>
    <definedName name="_YE9">#REF!</definedName>
    <definedName name="A">#REF!</definedName>
    <definedName name="Account_Balance">#REF!</definedName>
    <definedName name="ARA_Threshold">#REF!</definedName>
    <definedName name="ARP_Threshold">#REF!</definedName>
    <definedName name="AS2DocOpenMode" hidden="1">"AS2DocumentEdit"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BG_Del" hidden="1">15</definedName>
    <definedName name="BG_Ins" hidden="1">4</definedName>
    <definedName name="BG_Mod" hidden="1">6</definedName>
    <definedName name="bilanci">#REF!</definedName>
    <definedName name="brd002_depo_contracts">#REF!</definedName>
    <definedName name="C_C_Balance">#REF!</definedName>
    <definedName name="CCY">#REF!</definedName>
    <definedName name="COD023_balance_sheet_branch">#REF!</definedName>
    <definedName name="Critical_Component">#REF!</definedName>
    <definedName name="DA_2935059752800001072" hidden="1">#REF!</definedName>
    <definedName name="DA_2935059752800001164" hidden="1">#REF!</definedName>
    <definedName name="DA_2935059752800001200" hidden="1">'[4]Tatim fitimi '!#REF!</definedName>
    <definedName name="DA_2935059752800001210" hidden="1">'[4]Tatim fitimi '!#REF!</definedName>
    <definedName name="DA_2935059752800001415" hidden="1">#REF!</definedName>
    <definedName name="DA_2935059752800001425" hidden="1">#REF!</definedName>
    <definedName name="DA_3327331101700000051" hidden="1">#REF!</definedName>
    <definedName name="data">#REF!</definedName>
    <definedName name="Difference">#REF!</definedName>
    <definedName name="Disaggregations">#REF!</definedName>
    <definedName name="elona">#REF!</definedName>
    <definedName name="Factor">#REF!</definedName>
    <definedName name="fixeur">[5]exch!$A$2</definedName>
    <definedName name="fixusd">[5]exch!$A$3</definedName>
    <definedName name="fyjdtck">#REF!</definedName>
    <definedName name="ii">#REF!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42549.5122800926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Jan_13P">#REF!</definedName>
    <definedName name="k">1000</definedName>
    <definedName name="L_Adjust">[6]Links!$H$1:$H$65536</definedName>
    <definedName name="L_AJE_Tot">[6]Links!$G$1:$G$65536</definedName>
    <definedName name="L_CY_Beg">[6]Links!$F$1:$F$65536</definedName>
    <definedName name="L_CY_End">[6]Links!$J$1:$J$65536</definedName>
    <definedName name="L_PY_End">[6]Links!$K$1:$K$65536</definedName>
    <definedName name="L_RJE_Tot">[6]Links!$I$1:$I$65536</definedName>
    <definedName name="LME">#REF!</definedName>
    <definedName name="Monetary_Precision">#REF!</definedName>
    <definedName name="Month1">#REF!</definedName>
    <definedName name="Month10">#REF!</definedName>
    <definedName name="Month11">#REF!</definedName>
    <definedName name="Month12">#REF!</definedName>
    <definedName name="Month2">#REF!</definedName>
    <definedName name="Month3">#REF!</definedName>
    <definedName name="Month4">#REF!</definedName>
    <definedName name="Month5">#REF!</definedName>
    <definedName name="Month6">#REF!</definedName>
    <definedName name="Month7">#REF!</definedName>
    <definedName name="Month8">#REF!</definedName>
    <definedName name="Month9">#REF!</definedName>
    <definedName name="Numof_Selections2">#REF!</definedName>
    <definedName name="PYME">#REF!</definedName>
    <definedName name="R_Factor">#REF!</definedName>
    <definedName name="Residual_difference">#REF!</definedName>
    <definedName name="rngDvalBFP">#REF!</definedName>
    <definedName name="rngDvalCurrency">#REF!</definedName>
    <definedName name="rngDvalCY">#REF!</definedName>
    <definedName name="rngDvalDenomination">#REF!</definedName>
    <definedName name="rngDvalMonths">#REF!</definedName>
    <definedName name="rngDvalTimeline">#REF!</definedName>
    <definedName name="rngDvalYTDNotation1">#REF!</definedName>
    <definedName name="rngDvalYTDNotation2">#REF!</definedName>
    <definedName name="rngSelCurrency">#REF!</definedName>
    <definedName name="S_AcctDes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TAX">0.3</definedName>
    <definedName name="TextRefCopy1">#REF!</definedName>
    <definedName name="TextRefCopy10">'[7]1-LMS'!$H$19</definedName>
    <definedName name="TextRefCopy11">#REF!</definedName>
    <definedName name="TextRefCopy111">[8]Reinvestment!$H$69</definedName>
    <definedName name="TextRefCopy12">#REF!</definedName>
    <definedName name="TextRefCopy13">#REF!</definedName>
    <definedName name="TextRefCopy14">#REF!</definedName>
    <definedName name="TextRefCopy15">#REF!</definedName>
    <definedName name="TextRefCopy16">[7]Notes!$J$150</definedName>
    <definedName name="TextRefCopy17">#REF!</definedName>
    <definedName name="TextRefCopy18">'[7]IFRS adoption effect'!$G$33</definedName>
    <definedName name="TextRefCopy19">[9]PL!#REF!</definedName>
    <definedName name="TextRefCopy2">#REF!</definedName>
    <definedName name="TextRefCopy20">[9]PL!#REF!</definedName>
    <definedName name="TextRefCopy21">[9]PL!#REF!</definedName>
    <definedName name="TextRefCopy25">[10]Description!#REF!</definedName>
    <definedName name="TextRefCopy29">#REF!</definedName>
    <definedName name="TextRefCopy3">#REF!</definedName>
    <definedName name="TextRefCopy30">#REF!</definedName>
    <definedName name="TextRefCopy31">[11]Estimation!#REF!</definedName>
    <definedName name="TextRefCopy32">[11]Estimation!#REF!</definedName>
    <definedName name="TextRefCopy33">[11]Estimation!#REF!</definedName>
    <definedName name="TextRefCopy34">'[10]PBC Sep30.05'!#REF!</definedName>
    <definedName name="TextRefCopy38">'[10]PBC Sep30.05'!$AA$113</definedName>
    <definedName name="TextRefCopy4">#REF!</definedName>
    <definedName name="TextRefCopy45">[11]Estimation!#REF!</definedName>
    <definedName name="TextRefCopy47">[10]Description!$G$38</definedName>
    <definedName name="TextRefCopy48">[10]Description!$G$65</definedName>
    <definedName name="TextRefCopy5">'[7]1-LMS'!$E$19</definedName>
    <definedName name="TextRefCopy51">[11]Estimation!#REF!</definedName>
    <definedName name="TextRefCopy52">[11]Estimation!#REF!</definedName>
    <definedName name="TextRefCopy53">[11]Estimation!#REF!</definedName>
    <definedName name="TextRefCopy54">[11]Estimation!#REF!</definedName>
    <definedName name="TextRefCopy55">[11]Estimation!#REF!</definedName>
    <definedName name="TextRefCopy555">[11]Estimation!#REF!</definedName>
    <definedName name="TextRefCopy56">[11]Estimation!#REF!</definedName>
    <definedName name="TextRefCopy57">[11]Estimation!#REF!</definedName>
    <definedName name="TextRefCopy58">[11]Estimation!#REF!</definedName>
    <definedName name="TextRefCopy59">[11]Estimation!#REF!</definedName>
    <definedName name="TextRefCopy6">'[12]others 2014'!$R$622</definedName>
    <definedName name="TextRefCopy60">'[13]Interest_income '!#REF!</definedName>
    <definedName name="TextRefCopy61">'[13]Interest_income '!#REF!</definedName>
    <definedName name="TextRefCopy62">'[13]Interest_income '!#REF!</definedName>
    <definedName name="TextRefCopy63">'[13]Interest_income '!#REF!</definedName>
    <definedName name="TextRefCopy64">'[13]Interest_income '!#REF!</definedName>
    <definedName name="TextRefCopy65">'[13]Interest_income '!#REF!</definedName>
    <definedName name="TextRefCopy66">'[13]Interest_income '!#REF!</definedName>
    <definedName name="TextRefCopy67">'[13]Interest_income '!#REF!</definedName>
    <definedName name="TextRefCopy68">'[13]Interest_income '!#REF!</definedName>
    <definedName name="TextRefCopy69">'[13]Interest_income '!#REF!</definedName>
    <definedName name="TextRefCopy7">'[7]Note (huave)'!$E$11</definedName>
    <definedName name="TextRefCopy70">'[13]Interest_income '!#REF!</definedName>
    <definedName name="TextRefCopy71">'[13]Interest_income '!#REF!</definedName>
    <definedName name="TextRefCopy76">'[13]Interest_income '!#REF!</definedName>
    <definedName name="TextRefCopy77">'[13]Interest_income '!#REF!</definedName>
    <definedName name="TextRefCopy78">'[13]Interest_income '!#REF!</definedName>
    <definedName name="TextRefCopy79">'[13]Interest_income '!#REF!</definedName>
    <definedName name="TextRefCopy8">#REF!</definedName>
    <definedName name="TextRefCopy80">'[13]Interest_income '!#REF!</definedName>
    <definedName name="TextRefCopy81">[12]FAMS!$C$30</definedName>
    <definedName name="TextRefCopy82">'[13]Interest_income '!#REF!</definedName>
    <definedName name="TextRefCopy9">#REF!</definedName>
    <definedName name="TextRefCopy98">[12]FAMS!$E$30</definedName>
    <definedName name="TextRefCopyRangeCount" hidden="1">8</definedName>
    <definedName name="Threshold">#REF!</definedName>
    <definedName name="Total_Population2">'[3]MUS 411 '!$D$2805</definedName>
    <definedName name="TRAAAAAP">'[13]Interest_income '!#REF!</definedName>
    <definedName name="uu">#REF!</definedName>
    <definedName name="w">#REF!</definedName>
    <definedName name="wrn.Aging._.and._.Trend._.Analysis." hidden="1">{#N/A,#N/A,FALSE,"Aging Summary";#N/A,#N/A,FALSE,"Ratio Analysis";#N/A,#N/A,FALSE,"Test 120 Day Accts";#N/A,#N/A,FALSE,"Tickmarks"}</definedName>
    <definedName name="XREF_COLUMN_1" hidden="1">'[14]Test Sep.05'!#REF!</definedName>
    <definedName name="XRefActiveRow" hidden="1">#REF!</definedName>
    <definedName name="XRefColumnsCount" hidden="1">1</definedName>
    <definedName name="XRefCopy1" hidden="1">#REF!</definedName>
    <definedName name="XRefCopyRangeCount" hidden="1">1</definedName>
    <definedName name="XRefPaste1Row" hidden="1">#REF!</definedName>
    <definedName name="XRefPasteRangeCount" hidden="1">1</definedName>
    <definedName name="Year1">#REF!</definedName>
    <definedName name="Year10">#REF!</definedName>
    <definedName name="Year11">#REF!</definedName>
    <definedName name="Year2">#REF!</definedName>
    <definedName name="Year3">#REF!</definedName>
    <definedName name="Year4">#REF!</definedName>
    <definedName name="Year5">#REF!</definedName>
    <definedName name="Year6">#REF!</definedName>
    <definedName name="Year7">#REF!</definedName>
    <definedName name="Year8">#REF!</definedName>
    <definedName name="Year9">#REF!</definedName>
    <definedName name="YTD1">#REF!</definedName>
    <definedName name="YTD2">#REF!</definedName>
    <definedName name="YTG1">#REF!</definedName>
    <definedName name="YTG2">#REF!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<sst xmlns="http://schemas.openxmlformats.org/spreadsheetml/2006/main" count="418" uniqueCount="269">
  <si>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</si>
  <si>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</si>
  <si>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</si>
  <si>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</si>
  <si>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</si>
  <si>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</si>
  <si>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</si>
  <si>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</si>
  <si>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</si>
  <si>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</si>
  <si>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</si>
  <si>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</si>
  <si>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</si>
  <si>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</si>
  <si>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</si>
  <si>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</si>
  <si>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</si>
  <si>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</si>
  <si>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</si>
  <si>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</si>
  <si>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</si>
  <si>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</si>
  <si>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</si>
  <si>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</si>
  <si>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</si>
  <si>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</si>
  <si>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</si>
  <si>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</si>
  <si>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</si>
  <si>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</si>
  <si>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</si>
  <si>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</si>
  <si>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</si>
  <si>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</si>
  <si>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</si>
  <si>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</si>
  <si>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</si>
  <si>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</si>
  <si>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</si>
  <si>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</si>
  <si>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</si>
  <si>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</si>
  <si>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</si>
  <si>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</si>
  <si>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</si>
  <si>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</si>
  <si>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</si>
  <si>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</si>
  <si>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</si>
  <si>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</si>
  <si>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</si>
  <si>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</si>
  <si>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</si>
  <si>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</si>
  <si>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</si>
  <si>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</si>
  <si>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</si>
  <si>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</si>
  <si>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</si>
  <si>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</si>
  <si>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</si>
  <si>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</si>
  <si>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</si>
  <si>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</si>
  <si>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</si>
  <si>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</si>
  <si>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</si>
  <si>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</si>
  <si>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</si>
  <si>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</si>
  <si>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</si>
  <si>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</si>
  <si>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</si>
  <si>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</si>
  <si>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</si>
  <si>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</si>
  <si>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</si>
  <si>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</si>
  <si>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</si>
  <si>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</si>
  <si>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</si>
  <si>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</si>
  <si>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</si>
  <si>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</si>
  <si>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</si>
  <si>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</si>
  <si>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</si>
  <si>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</si>
  <si>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</si>
  <si>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</si>
  <si>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</si>
  <si>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</si>
  <si>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</si>
  <si>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</si>
  <si>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</si>
  <si>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</si>
  <si>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</si>
  <si>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</si>
  <si>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</si>
  <si>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</si>
  <si>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</si>
  <si>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</si>
  <si>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</si>
  <si>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</si>
  <si>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</si>
  <si>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</si>
  <si>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</si>
  <si>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</si>
  <si>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</si>
  <si>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</si>
  <si>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</si>
  <si>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</si>
  <si>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</si>
  <si>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</si>
  <si>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</si>
  <si>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</si>
  <si>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</si>
  <si>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</si>
  <si>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</si>
  <si>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</si>
  <si>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</si>
  <si>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</si>
  <si>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</si>
  <si>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</si>
  <si>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</si>
  <si>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</si>
  <si>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</si>
  <si>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</si>
  <si>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</si>
  <si>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</si>
  <si>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</si>
  <si>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</si>
  <si>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</si>
  <si>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</si>
  <si>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</si>
  <si>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</si>
  <si>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</si>
  <si>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</si>
  <si>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</si>
  <si>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</si>
  <si>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</si>
  <si>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</si>
  <si>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</si>
  <si>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</si>
  <si>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</si>
  <si>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</si>
  <si>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</si>
  <si>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</si>
  <si>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</si>
  <si>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</si>
  <si>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</si>
  <si>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</si>
  <si>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</si>
  <si>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</si>
  <si>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</si>
  <si>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</si>
  <si>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</si>
  <si>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</si>
  <si>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</si>
  <si>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</si>
  <si>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</si>
  <si>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</si>
  <si>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</si>
  <si>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</si>
  <si>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</si>
  <si>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</si>
  <si>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</si>
  <si>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</si>
  <si>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</si>
  <si>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</si>
  <si>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</si>
  <si>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</si>
  <si>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</si>
  <si>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</si>
  <si>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</si>
  <si>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</si>
  <si>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</si>
  <si>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</si>
  <si>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</si>
  <si>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</si>
  <si>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</si>
  <si>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</si>
  <si>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</si>
  <si>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</si>
  <si>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</si>
  <si>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</si>
  <si>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</si>
  <si>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</si>
  <si>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</si>
  <si>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</si>
  <si>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</si>
  <si>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</si>
  <si>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</si>
  <si>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</si>
  <si>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</si>
  <si>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</si>
  <si>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</si>
  <si>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</si>
  <si>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</si>
  <si>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</si>
  <si>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</si>
  <si>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</si>
  <si>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</si>
  <si>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</si>
  <si>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</si>
  <si>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</si>
  <si>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</si>
  <si>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</si>
  <si>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</si>
  <si>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</si>
  <si>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</si>
  <si>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</si>
  <si>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</si>
  <si>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</si>
  <si>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</si>
  <si>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</si>
  <si>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</si>
  <si>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</si>
  <si>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</si>
  <si>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</si>
  <si>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</si>
  <si>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</si>
  <si>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</si>
  <si>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</si>
  <si>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</si>
  <si>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</si>
  <si>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</si>
  <si>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</si>
  <si>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</si>
  <si>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</si>
  <si>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</si>
  <si>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</si>
  <si>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</si>
  <si>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</si>
  <si>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</si>
  <si>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</si>
  <si>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</si>
  <si>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</si>
  <si>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</si>
  <si>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</si>
  <si>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</si>
  <si>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</si>
  <si>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</si>
  <si>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</si>
  <si>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</si>
  <si>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</si>
  <si>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</si>
  <si>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</si>
  <si>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</si>
  <si>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</si>
  <si>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</si>
  <si>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</si>
  <si>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</si>
  <si>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</si>
  <si>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</si>
  <si>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</si>
  <si>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</si>
  <si>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</si>
  <si>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</si>
  <si>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</si>
  <si>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</si>
  <si>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</si>
  <si>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</si>
  <si>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</si>
  <si>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</si>
  <si>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</si>
  <si>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2020</t>
  </si>
  <si>
    <t>K21605003M</t>
  </si>
  <si>
    <t>INTERLOGISTIC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</si>
</sst>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9"/>
      <color theme="1"/>
      <name val="Arial"/>
      <family val="2"/>
    </font>
    <font>
      <sz val="12"/>
      <color indexed="8"/>
      <name val="Times New Roman"/>
      <family val="1"/>
    </font>
    <font>
      <sz val="9"/>
      <name val="Arial"/>
      <family val="2"/>
    </font>
    <font>
      <sz val="8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9" fillId="3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130" fillId="2" borderId="0" applyNumberFormat="0" applyBorder="0" applyAlignment="0" applyProtection="0"/>
    <xf numFmtId="0" fontId="41" fillId="3" borderId="0" applyNumberFormat="0" applyBorder="0" applyAlignment="0" applyProtection="0"/>
    <xf numFmtId="0" fontId="40" fillId="3" borderId="0" applyNumberFormat="0" applyBorder="0" applyAlignment="0" applyProtection="0"/>
    <xf numFmtId="0" fontId="29" fillId="5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41" fillId="5" borderId="0" applyNumberFormat="0" applyBorder="0" applyAlignment="0" applyProtection="0"/>
    <xf numFmtId="0" fontId="40" fillId="5" borderId="0" applyNumberFormat="0" applyBorder="0" applyAlignment="0" applyProtection="0"/>
    <xf numFmtId="0" fontId="29" fillId="7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7" borderId="0" applyNumberFormat="0" applyBorder="0" applyAlignment="0" applyProtection="0"/>
    <xf numFmtId="0" fontId="40" fillId="7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131" fillId="8" borderId="0" applyNumberFormat="0" applyBorder="0" applyAlignment="0" applyProtection="0"/>
    <xf numFmtId="0" fontId="29" fillId="10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130" fillId="9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11" borderId="0" applyNumberFormat="0" applyBorder="0" applyAlignment="0" applyProtection="0"/>
    <xf numFmtId="0" fontId="130" fillId="28" borderId="0" applyNumberFormat="0" applyBorder="0" applyAlignment="0" applyProtection="0"/>
    <xf numFmtId="0" fontId="41" fillId="11" borderId="0" applyNumberFormat="0" applyBorder="0" applyAlignment="0" applyProtection="0"/>
    <xf numFmtId="0" fontId="40" fillId="11" borderId="0" applyNumberFormat="0" applyBorder="0" applyAlignment="0" applyProtection="0"/>
    <xf numFmtId="0" fontId="29" fillId="9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9" borderId="0" applyNumberFormat="0" applyBorder="0" applyAlignment="0" applyProtection="0"/>
    <xf numFmtId="0" fontId="40" fillId="9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4" borderId="0" applyNumberFormat="0" applyBorder="0" applyAlignment="0" applyProtection="0"/>
    <xf numFmtId="0" fontId="130" fillId="29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29" fillId="13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130" fillId="12" borderId="0" applyNumberFormat="0" applyBorder="0" applyAlignment="0" applyProtection="0"/>
    <xf numFmtId="0" fontId="41" fillId="13" borderId="0" applyNumberFormat="0" applyBorder="0" applyAlignment="0" applyProtection="0"/>
    <xf numFmtId="0" fontId="40" fillId="13" borderId="0" applyNumberFormat="0" applyBorder="0" applyAlignment="0" applyProtection="0"/>
    <xf numFmtId="0" fontId="29" fillId="10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41" fillId="10" borderId="0" applyNumberFormat="0" applyBorder="0" applyAlignment="0" applyProtection="0"/>
    <xf numFmtId="0" fontId="40" fillId="10" borderId="0" applyNumberFormat="0" applyBorder="0" applyAlignment="0" applyProtection="0"/>
    <xf numFmtId="0" fontId="29" fillId="2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41" fillId="2" borderId="0" applyNumberFormat="0" applyBorder="0" applyAlignment="0" applyProtection="0"/>
    <xf numFmtId="0" fontId="40" fillId="2" borderId="0" applyNumberFormat="0" applyBorder="0" applyAlignment="0" applyProtection="0"/>
    <xf numFmtId="0" fontId="29" fillId="14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130" fillId="6" borderId="0" applyNumberFormat="0" applyBorder="0" applyAlignment="0" applyProtection="0"/>
    <xf numFmtId="0" fontId="41" fillId="14" borderId="0" applyNumberFormat="0" applyBorder="0" applyAlignment="0" applyProtection="0"/>
    <xf numFmtId="0" fontId="40" fillId="14" borderId="0" applyNumberFormat="0" applyBorder="0" applyAlignment="0" applyProtection="0"/>
    <xf numFmtId="0" fontId="30" fillId="15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5" borderId="0" applyNumberFormat="0" applyBorder="0" applyAlignment="0" applyProtection="0"/>
    <xf numFmtId="0" fontId="30" fillId="4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4" borderId="0" applyNumberFormat="0" applyBorder="0" applyAlignment="0" applyProtection="0"/>
    <xf numFmtId="0" fontId="30" fillId="1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13" borderId="0" applyNumberFormat="0" applyBorder="0" applyAlignment="0" applyProtection="0"/>
    <xf numFmtId="0" fontId="30" fillId="17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132" fillId="5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132" fillId="11" borderId="0" applyNumberFormat="0" applyBorder="0" applyAlignment="0" applyProtection="0"/>
    <xf numFmtId="0" fontId="55" fillId="18" borderId="0" applyNumberFormat="0" applyBorder="0" applyAlignment="0" applyProtection="0"/>
    <xf numFmtId="0" fontId="30" fillId="19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132" fillId="4" borderId="0" applyNumberFormat="0" applyBorder="0" applyAlignment="0" applyProtection="0"/>
    <xf numFmtId="0" fontId="55" fillId="19" borderId="0" applyNumberFormat="0" applyBorder="0" applyAlignment="0" applyProtection="0"/>
    <xf numFmtId="0" fontId="30" fillId="21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132" fillId="20" borderId="0" applyNumberFormat="0" applyBorder="0" applyAlignment="0" applyProtection="0"/>
    <xf numFmtId="0" fontId="55" fillId="21" borderId="0" applyNumberFormat="0" applyBorder="0" applyAlignment="0" applyProtection="0"/>
    <xf numFmtId="0" fontId="30" fillId="22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132" fillId="16" borderId="0" applyNumberFormat="0" applyBorder="0" applyAlignment="0" applyProtection="0"/>
    <xf numFmtId="0" fontId="55" fillId="22" borderId="0" applyNumberFormat="0" applyBorder="0" applyAlignment="0" applyProtection="0"/>
    <xf numFmtId="0" fontId="30" fillId="23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132" fillId="14" borderId="0" applyNumberFormat="0" applyBorder="0" applyAlignment="0" applyProtection="0"/>
    <xf numFmtId="0" fontId="55" fillId="23" borderId="0" applyNumberFormat="0" applyBorder="0" applyAlignment="0" applyProtection="0"/>
    <xf numFmtId="0" fontId="30" fillId="17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132" fillId="24" borderId="0" applyNumberFormat="0" applyBorder="0" applyAlignment="0" applyProtection="0"/>
    <xf numFmtId="0" fontId="55" fillId="17" borderId="0" applyNumberFormat="0" applyBorder="0" applyAlignment="0" applyProtection="0"/>
    <xf numFmtId="0" fontId="30" fillId="18" borderId="0" applyNumberFormat="0" applyBorder="0" applyAlignment="0" applyProtection="0"/>
    <xf numFmtId="0" fontId="132" fillId="30" borderId="0" applyNumberFormat="0" applyBorder="0" applyAlignment="0" applyProtection="0"/>
    <xf numFmtId="0" fontId="55" fillId="18" borderId="0" applyNumberFormat="0" applyBorder="0" applyAlignment="0" applyProtection="0"/>
    <xf numFmtId="0" fontId="30" fillId="16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132" fillId="22" borderId="0" applyNumberFormat="0" applyBorder="0" applyAlignment="0" applyProtection="0"/>
    <xf numFmtId="0" fontId="55" fillId="16" borderId="0" applyNumberFormat="0" applyBorder="0" applyAlignment="0" applyProtection="0"/>
    <xf numFmtId="0" fontId="31" fillId="5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133" fillId="10" borderId="0" applyNumberFormat="0" applyBorder="0" applyAlignment="0" applyProtection="0"/>
    <xf numFmtId="0" fontId="56" fillId="5" borderId="0" applyNumberFormat="0" applyBorder="0" applyAlignment="0" applyProtection="0"/>
    <xf numFmtId="0" fontId="45" fillId="26" borderId="1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134" fillId="25" borderId="16" applyNumberFormat="0" applyAlignment="0" applyProtection="0"/>
    <xf numFmtId="0" fontId="57" fillId="26" borderId="1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99" fillId="25" borderId="16" applyNumberFormat="0" applyAlignment="0" applyProtection="0"/>
    <xf numFmtId="0" fontId="32" fillId="27" borderId="2" applyNumberFormat="0" applyAlignment="0" applyProtection="0"/>
    <xf numFmtId="0" fontId="135" fillId="31" borderId="17" applyNumberFormat="0" applyAlignment="0" applyProtection="0"/>
    <xf numFmtId="0" fontId="58" fillId="27" borderId="2" applyNumberFormat="0" applyAlignment="0" applyProtection="0"/>
    <xf numFmtId="43" fontId="11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1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26" fillId="0" borderId="0" applyFont="0" applyFill="0" applyBorder="0" applyAlignment="0" applyProtection="0"/>
    <xf numFmtId="171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72" fillId="0" borderId="0" applyFont="0" applyFill="0" applyBorder="0" applyAlignment="0" applyProtection="0"/>
    <xf numFmtId="171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6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53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0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70" fontId="13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08" fillId="0" borderId="0" applyFont="0" applyFill="0" applyBorder="0" applyAlignment="0" applyProtection="0"/>
    <xf numFmtId="180" fontId="100" fillId="0" borderId="0" applyFont="0" applyFill="0" applyBorder="0" applyAlignment="0" applyProtection="0"/>
    <xf numFmtId="180" fontId="121" fillId="0" borderId="0" applyFont="0" applyFill="0" applyBorder="0" applyAlignment="0" applyProtection="0"/>
    <xf numFmtId="180" fontId="10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40" fillId="0" borderId="0" applyFont="0" applyFill="0" applyBorder="0" applyAlignment="0" applyProtection="0"/>
    <xf numFmtId="178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8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1" fillId="0" borderId="0" applyFont="0" applyFill="0" applyBorder="0" applyAlignment="0" applyProtection="0"/>
    <xf numFmtId="174" fontId="15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12" fillId="0" borderId="0" applyFont="0" applyFill="0" applyBorder="0" applyAlignment="0" applyProtection="0"/>
    <xf numFmtId="165" fontId="98" fillId="0" borderId="0" applyFont="0" applyFill="0" applyBorder="0" applyAlignment="0" applyProtection="0"/>
    <xf numFmtId="165" fontId="122" fillId="0" borderId="0" applyFont="0" applyFill="0" applyBorder="0" applyAlignment="0" applyProtection="0"/>
    <xf numFmtId="165" fontId="98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8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168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7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8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13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84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9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02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1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3" fillId="0" borderId="0" applyFont="0" applyFill="0" applyBorder="0" applyAlignment="0" applyProtection="0"/>
    <xf numFmtId="165" fontId="2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6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72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72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26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11" fillId="0" borderId="0" applyFont="0" applyFill="0" applyBorder="0" applyAlignment="0" applyProtection="0"/>
    <xf numFmtId="43" fontId="2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7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2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4" fillId="7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137" fillId="11" borderId="0" applyNumberFormat="0" applyBorder="0" applyAlignment="0" applyProtection="0"/>
    <xf numFmtId="0" fontId="60" fillId="7" borderId="0" applyNumberFormat="0" applyBorder="0" applyAlignment="0" applyProtection="0"/>
    <xf numFmtId="0" fontId="46" fillId="0" borderId="4" applyNumberFormat="0" applyFill="0" applyAlignment="0" applyProtection="0"/>
    <xf numFmtId="0" fontId="74" fillId="0" borderId="3" applyNumberFormat="0" applyFill="0" applyAlignment="0" applyProtection="0"/>
    <xf numFmtId="0" fontId="86" fillId="0" borderId="3" applyNumberFormat="0" applyFill="0" applyAlignment="0" applyProtection="0"/>
    <xf numFmtId="0" fontId="74" fillId="0" borderId="3" applyNumberFormat="0" applyFill="0" applyAlignment="0" applyProtection="0"/>
    <xf numFmtId="0" fontId="93" fillId="0" borderId="3" applyNumberFormat="0" applyFill="0" applyAlignment="0" applyProtection="0"/>
    <xf numFmtId="0" fontId="74" fillId="0" borderId="3" applyNumberFormat="0" applyFill="0" applyAlignment="0" applyProtection="0"/>
    <xf numFmtId="0" fontId="104" fillId="0" borderId="3" applyNumberFormat="0" applyFill="0" applyAlignment="0" applyProtection="0"/>
    <xf numFmtId="0" fontId="74" fillId="0" borderId="3" applyNumberFormat="0" applyFill="0" applyAlignment="0" applyProtection="0"/>
    <xf numFmtId="0" fontId="114" fillId="0" borderId="3" applyNumberFormat="0" applyFill="0" applyAlignment="0" applyProtection="0"/>
    <xf numFmtId="0" fontId="74" fillId="0" borderId="3" applyNumberFormat="0" applyFill="0" applyAlignment="0" applyProtection="0"/>
    <xf numFmtId="0" fontId="123" fillId="0" borderId="3" applyNumberFormat="0" applyFill="0" applyAlignment="0" applyProtection="0"/>
    <xf numFmtId="0" fontId="61" fillId="0" borderId="4" applyNumberFormat="0" applyFill="0" applyAlignment="0" applyProtection="0"/>
    <xf numFmtId="0" fontId="47" fillId="0" borderId="6" applyNumberFormat="0" applyFill="0" applyAlignment="0" applyProtection="0"/>
    <xf numFmtId="0" fontId="75" fillId="0" borderId="5" applyNumberFormat="0" applyFill="0" applyAlignment="0" applyProtection="0"/>
    <xf numFmtId="0" fontId="87" fillId="0" borderId="5" applyNumberFormat="0" applyFill="0" applyAlignment="0" applyProtection="0"/>
    <xf numFmtId="0" fontId="75" fillId="0" borderId="5" applyNumberFormat="0" applyFill="0" applyAlignment="0" applyProtection="0"/>
    <xf numFmtId="0" fontId="94" fillId="0" borderId="5" applyNumberFormat="0" applyFill="0" applyAlignment="0" applyProtection="0"/>
    <xf numFmtId="0" fontId="75" fillId="0" borderId="5" applyNumberFormat="0" applyFill="0" applyAlignment="0" applyProtection="0"/>
    <xf numFmtId="0" fontId="105" fillId="0" borderId="5" applyNumberFormat="0" applyFill="0" applyAlignment="0" applyProtection="0"/>
    <xf numFmtId="0" fontId="75" fillId="0" borderId="5" applyNumberFormat="0" applyFill="0" applyAlignment="0" applyProtection="0"/>
    <xf numFmtId="0" fontId="115" fillId="0" borderId="5" applyNumberFormat="0" applyFill="0" applyAlignment="0" applyProtection="0"/>
    <xf numFmtId="0" fontId="75" fillId="0" borderId="5" applyNumberFormat="0" applyFill="0" applyAlignment="0" applyProtection="0"/>
    <xf numFmtId="0" fontId="124" fillId="0" borderId="5" applyNumberFormat="0" applyFill="0" applyAlignment="0" applyProtection="0"/>
    <xf numFmtId="0" fontId="62" fillId="0" borderId="6" applyNumberFormat="0" applyFill="0" applyAlignment="0" applyProtection="0"/>
    <xf numFmtId="0" fontId="48" fillId="0" borderId="8" applyNumberFormat="0" applyFill="0" applyAlignment="0" applyProtection="0"/>
    <xf numFmtId="0" fontId="76" fillId="0" borderId="7" applyNumberFormat="0" applyFill="0" applyAlignment="0" applyProtection="0"/>
    <xf numFmtId="0" fontId="88" fillId="0" borderId="7" applyNumberFormat="0" applyFill="0" applyAlignment="0" applyProtection="0"/>
    <xf numFmtId="0" fontId="76" fillId="0" borderId="7" applyNumberFormat="0" applyFill="0" applyAlignment="0" applyProtection="0"/>
    <xf numFmtId="0" fontId="95" fillId="0" borderId="7" applyNumberFormat="0" applyFill="0" applyAlignment="0" applyProtection="0"/>
    <xf numFmtId="0" fontId="76" fillId="0" borderId="7" applyNumberFormat="0" applyFill="0" applyAlignment="0" applyProtection="0"/>
    <xf numFmtId="0" fontId="106" fillId="0" borderId="7" applyNumberFormat="0" applyFill="0" applyAlignment="0" applyProtection="0"/>
    <xf numFmtId="0" fontId="76" fillId="0" borderId="7" applyNumberFormat="0" applyFill="0" applyAlignment="0" applyProtection="0"/>
    <xf numFmtId="0" fontId="116" fillId="0" borderId="7" applyNumberFormat="0" applyFill="0" applyAlignment="0" applyProtection="0"/>
    <xf numFmtId="0" fontId="76" fillId="0" borderId="7" applyNumberFormat="0" applyFill="0" applyAlignment="0" applyProtection="0"/>
    <xf numFmtId="0" fontId="125" fillId="0" borderId="7" applyNumberFormat="0" applyFill="0" applyAlignment="0" applyProtection="0"/>
    <xf numFmtId="0" fontId="63" fillId="0" borderId="8" applyNumberFormat="0" applyFill="0" applyAlignment="0" applyProtection="0"/>
    <xf numFmtId="0" fontId="4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35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64" fillId="9" borderId="1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139" fillId="12" borderId="16" applyNumberFormat="0" applyAlignment="0" applyProtection="0"/>
    <xf numFmtId="0" fontId="49" fillId="0" borderId="10" applyNumberFormat="0" applyFill="0" applyAlignment="0" applyProtection="0"/>
    <xf numFmtId="0" fontId="77" fillId="0" borderId="9" applyNumberFormat="0" applyFill="0" applyAlignment="0" applyProtection="0"/>
    <xf numFmtId="0" fontId="89" fillId="0" borderId="9" applyNumberFormat="0" applyFill="0" applyAlignment="0" applyProtection="0"/>
    <xf numFmtId="0" fontId="70" fillId="0" borderId="9" applyNumberFormat="0" applyFill="0" applyAlignment="0" applyProtection="0"/>
    <xf numFmtId="0" fontId="96" fillId="0" borderId="9" applyNumberFormat="0" applyFill="0" applyAlignment="0" applyProtection="0"/>
    <xf numFmtId="0" fontId="70" fillId="0" borderId="9" applyNumberFormat="0" applyFill="0" applyAlignment="0" applyProtection="0"/>
    <xf numFmtId="0" fontId="107" fillId="0" borderId="9" applyNumberFormat="0" applyFill="0" applyAlignment="0" applyProtection="0"/>
    <xf numFmtId="0" fontId="70" fillId="0" borderId="9" applyNumberFormat="0" applyFill="0" applyAlignment="0" applyProtection="0"/>
    <xf numFmtId="0" fontId="117" fillId="0" borderId="9" applyNumberFormat="0" applyFill="0" applyAlignment="0" applyProtection="0"/>
    <xf numFmtId="0" fontId="70" fillId="0" borderId="9" applyNumberFormat="0" applyFill="0" applyAlignment="0" applyProtection="0"/>
    <xf numFmtId="0" fontId="126" fillId="0" borderId="9" applyNumberFormat="0" applyFill="0" applyAlignment="0" applyProtection="0"/>
    <xf numFmtId="0" fontId="65" fillId="0" borderId="10" applyNumberFormat="0" applyFill="0" applyAlignment="0" applyProtection="0"/>
    <xf numFmtId="0" fontId="50" fillId="1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140" fillId="32" borderId="0" applyNumberFormat="0" applyBorder="0" applyAlignment="0" applyProtection="0"/>
    <xf numFmtId="0" fontId="66" fillId="12" borderId="0" applyNumberFormat="0" applyBorder="0" applyAlignment="0" applyProtection="0"/>
    <xf numFmtId="0" fontId="15" fillId="0" borderId="0"/>
    <xf numFmtId="0" fontId="130" fillId="0" borderId="0"/>
    <xf numFmtId="0" fontId="130" fillId="0" borderId="0"/>
    <xf numFmtId="0" fontId="1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10" fillId="0" borderId="0"/>
    <xf numFmtId="0" fontId="15" fillId="0" borderId="0"/>
    <xf numFmtId="0" fontId="15" fillId="0" borderId="0"/>
    <xf numFmtId="0" fontId="72" fillId="0" borderId="0"/>
    <xf numFmtId="0" fontId="53" fillId="0" borderId="0"/>
    <xf numFmtId="0" fontId="53" fillId="0" borderId="0"/>
    <xf numFmtId="0" fontId="15" fillId="0" borderId="0"/>
    <xf numFmtId="0" fontId="14" fillId="0" borderId="0"/>
    <xf numFmtId="0" fontId="15" fillId="0" borderId="0"/>
    <xf numFmtId="0" fontId="12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5" fillId="0" borderId="0"/>
    <xf numFmtId="0" fontId="129" fillId="0" borderId="0"/>
    <xf numFmtId="0" fontId="130" fillId="0" borderId="0"/>
    <xf numFmtId="0" fontId="26" fillId="0" borderId="0"/>
    <xf numFmtId="0" fontId="7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129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5" fillId="0" borderId="0"/>
    <xf numFmtId="0" fontId="26" fillId="0" borderId="0"/>
    <xf numFmtId="0" fontId="24" fillId="0" borderId="0"/>
    <xf numFmtId="0" fontId="98" fillId="0" borderId="0"/>
    <xf numFmtId="0" fontId="112" fillId="0" borderId="0"/>
    <xf numFmtId="0" fontId="98" fillId="0" borderId="0"/>
    <xf numFmtId="0" fontId="122" fillId="0" borderId="0"/>
    <xf numFmtId="0" fontId="98" fillId="0" borderId="0"/>
    <xf numFmtId="0" fontId="24" fillId="0" borderId="0"/>
    <xf numFmtId="0" fontId="110" fillId="0" borderId="0"/>
    <xf numFmtId="0" fontId="24" fillId="0" borderId="0"/>
    <xf numFmtId="0" fontId="25" fillId="0" borderId="0"/>
    <xf numFmtId="0" fontId="129" fillId="0" borderId="0"/>
    <xf numFmtId="0" fontId="129" fillId="0" borderId="0"/>
    <xf numFmtId="0" fontId="110" fillId="0" borderId="0"/>
    <xf numFmtId="0" fontId="129" fillId="0" borderId="0"/>
    <xf numFmtId="0" fontId="129" fillId="0" borderId="0"/>
    <xf numFmtId="0" fontId="17" fillId="0" borderId="0"/>
    <xf numFmtId="0" fontId="24" fillId="0" borderId="0"/>
    <xf numFmtId="0" fontId="12" fillId="0" borderId="0"/>
    <xf numFmtId="0" fontId="12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2" fillId="0" borderId="0"/>
    <xf numFmtId="0" fontId="12" fillId="0" borderId="0"/>
    <xf numFmtId="0" fontId="14" fillId="0" borderId="0"/>
    <xf numFmtId="0" fontId="12" fillId="0" borderId="0"/>
    <xf numFmtId="0" fontId="15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11" fillId="0" borderId="0"/>
    <xf numFmtId="0" fontId="12" fillId="0" borderId="0"/>
    <xf numFmtId="0" fontId="15" fillId="0" borderId="0"/>
    <xf numFmtId="0" fontId="15" fillId="0" borderId="0"/>
    <xf numFmtId="0" fontId="129" fillId="0" borderId="0"/>
    <xf numFmtId="0" fontId="24" fillId="0" borderId="0"/>
    <xf numFmtId="0" fontId="24" fillId="0" borderId="0"/>
    <xf numFmtId="0" fontId="25" fillId="0" borderId="0"/>
    <xf numFmtId="0" fontId="40" fillId="0" borderId="0"/>
    <xf numFmtId="0" fontId="13" fillId="0" borderId="0"/>
    <xf numFmtId="0" fontId="20" fillId="0" borderId="0"/>
    <xf numFmtId="0" fontId="13" fillId="0" borderId="0"/>
    <xf numFmtId="0" fontId="141" fillId="0" borderId="0"/>
    <xf numFmtId="0" fontId="13" fillId="0" borderId="0"/>
    <xf numFmtId="0" fontId="15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3" fillId="0" borderId="0"/>
    <xf numFmtId="0" fontId="13" fillId="0" borderId="0"/>
    <xf numFmtId="0" fontId="71" fillId="0" borderId="0"/>
    <xf numFmtId="0" fontId="12" fillId="0" borderId="0"/>
    <xf numFmtId="0" fontId="12" fillId="0" borderId="0"/>
    <xf numFmtId="0" fontId="13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71" fillId="0" borderId="0"/>
    <xf numFmtId="0" fontId="13" fillId="0" borderId="0"/>
    <xf numFmtId="0" fontId="13" fillId="0" borderId="0"/>
    <xf numFmtId="0" fontId="79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1" fillId="0" borderId="0"/>
    <xf numFmtId="0" fontId="27" fillId="0" borderId="0"/>
    <xf numFmtId="0" fontId="71" fillId="0" borderId="0"/>
    <xf numFmtId="0" fontId="13" fillId="0" borderId="0"/>
    <xf numFmtId="0" fontId="79" fillId="0" borderId="0"/>
    <xf numFmtId="0" fontId="13" fillId="0" borderId="0"/>
    <xf numFmtId="0" fontId="130" fillId="0" borderId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25" fillId="0" borderId="0"/>
    <xf numFmtId="0" fontId="27" fillId="0" borderId="0"/>
    <xf numFmtId="0" fontId="27" fillId="0" borderId="0"/>
    <xf numFmtId="0" fontId="79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30" fillId="0" borderId="0"/>
    <xf numFmtId="0" fontId="13" fillId="0" borderId="0"/>
    <xf numFmtId="0" fontId="12" fillId="0" borderId="0"/>
    <xf numFmtId="0" fontId="13" fillId="0" borderId="0"/>
    <xf numFmtId="0" fontId="12" fillId="0" borderId="0"/>
    <xf numFmtId="0" fontId="12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15" fillId="0" borderId="0"/>
    <xf numFmtId="0" fontId="15" fillId="0" borderId="0"/>
    <xf numFmtId="0" fontId="13" fillId="0" borderId="0"/>
    <xf numFmtId="0" fontId="14" fillId="0" borderId="0"/>
    <xf numFmtId="0" fontId="22" fillId="0" borderId="0" applyNumberFormat="0" applyFill="0" applyBorder="0" applyAlignment="0" applyProtection="0"/>
    <xf numFmtId="0" fontId="71" fillId="0" borderId="0"/>
    <xf numFmtId="0" fontId="71" fillId="0" borderId="0"/>
    <xf numFmtId="0" fontId="24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26" fillId="0" borderId="0"/>
    <xf numFmtId="0" fontId="23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7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27" fillId="0" borderId="0"/>
    <xf numFmtId="0" fontId="24" fillId="0" borderId="0"/>
    <xf numFmtId="0" fontId="15" fillId="0" borderId="0"/>
    <xf numFmtId="0" fontId="15" fillId="0" borderId="0"/>
    <xf numFmtId="0" fontId="27" fillId="0" borderId="0"/>
    <xf numFmtId="0" fontId="12" fillId="0" borderId="0"/>
    <xf numFmtId="0" fontId="24" fillId="0" borderId="0"/>
    <xf numFmtId="0" fontId="12" fillId="0" borderId="0"/>
    <xf numFmtId="0" fontId="24" fillId="0" borderId="0"/>
    <xf numFmtId="0" fontId="24" fillId="0" borderId="0"/>
    <xf numFmtId="0" fontId="130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130" fillId="0" borderId="0"/>
    <xf numFmtId="0" fontId="12" fillId="0" borderId="0"/>
    <xf numFmtId="0" fontId="12" fillId="0" borderId="0"/>
    <xf numFmtId="0" fontId="24" fillId="0" borderId="0"/>
    <xf numFmtId="0" fontId="15" fillId="0" borderId="0"/>
    <xf numFmtId="0" fontId="15" fillId="0" borderId="0"/>
    <xf numFmtId="0" fontId="24" fillId="0" borderId="0"/>
    <xf numFmtId="0" fontId="15" fillId="0" borderId="0"/>
    <xf numFmtId="0" fontId="24" fillId="0" borderId="0"/>
    <xf numFmtId="0" fontId="12" fillId="0" borderId="0"/>
    <xf numFmtId="0" fontId="26" fillId="0" borderId="0"/>
    <xf numFmtId="0" fontId="12" fillId="0" borderId="0"/>
    <xf numFmtId="0" fontId="24" fillId="0" borderId="0"/>
    <xf numFmtId="0" fontId="24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24" fillId="0" borderId="0"/>
    <xf numFmtId="0" fontId="25" fillId="0" borderId="0"/>
    <xf numFmtId="0" fontId="12" fillId="0" borderId="0"/>
    <xf numFmtId="0" fontId="12" fillId="0" borderId="0"/>
    <xf numFmtId="0" fontId="24" fillId="0" borderId="0"/>
    <xf numFmtId="0" fontId="12" fillId="0" borderId="0"/>
    <xf numFmtId="0" fontId="26" fillId="0" borderId="0"/>
    <xf numFmtId="0" fontId="15" fillId="0" borderId="0"/>
    <xf numFmtId="0" fontId="15" fillId="0" borderId="0"/>
    <xf numFmtId="0" fontId="130" fillId="0" borderId="0"/>
    <xf numFmtId="0" fontId="15" fillId="0" borderId="0"/>
    <xf numFmtId="0" fontId="15" fillId="0" borderId="0"/>
    <xf numFmtId="0" fontId="72" fillId="0" borderId="0"/>
    <xf numFmtId="0" fontId="15" fillId="0" borderId="0"/>
    <xf numFmtId="0" fontId="15" fillId="0" borderId="0"/>
    <xf numFmtId="0" fontId="26" fillId="0" borderId="0"/>
    <xf numFmtId="0" fontId="130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26" fillId="0" borderId="0"/>
    <xf numFmtId="0" fontId="12" fillId="0" borderId="0"/>
    <xf numFmtId="0" fontId="15" fillId="0" borderId="0"/>
    <xf numFmtId="0" fontId="14" fillId="0" borderId="0"/>
    <xf numFmtId="0" fontId="14" fillId="0" borderId="0"/>
    <xf numFmtId="0" fontId="25" fillId="0" borderId="0"/>
    <xf numFmtId="0" fontId="27" fillId="0" borderId="0"/>
    <xf numFmtId="0" fontId="25" fillId="0" borderId="0"/>
    <xf numFmtId="0" fontId="12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5" fillId="0" borderId="0"/>
    <xf numFmtId="0" fontId="129" fillId="0" borderId="0"/>
    <xf numFmtId="0" fontId="129" fillId="0" borderId="0"/>
    <xf numFmtId="0" fontId="12" fillId="0" borderId="0"/>
    <xf numFmtId="0" fontId="129" fillId="0" borderId="0"/>
    <xf numFmtId="0" fontId="14" fillId="0" borderId="0"/>
    <xf numFmtId="0" fontId="129" fillId="0" borderId="0"/>
    <xf numFmtId="0" fontId="14" fillId="0" borderId="0"/>
    <xf numFmtId="0" fontId="12" fillId="0" borderId="0"/>
    <xf numFmtId="0" fontId="14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" fillId="0" borderId="0"/>
    <xf numFmtId="0" fontId="14" fillId="0" borderId="0"/>
    <xf numFmtId="0" fontId="129" fillId="0" borderId="0"/>
    <xf numFmtId="0" fontId="12" fillId="0" borderId="0"/>
    <xf numFmtId="0" fontId="15" fillId="0" borderId="0"/>
    <xf numFmtId="0" fontId="129" fillId="0" borderId="0"/>
    <xf numFmtId="0" fontId="12" fillId="0" borderId="0"/>
    <xf numFmtId="0" fontId="129" fillId="0" borderId="0"/>
    <xf numFmtId="0" fontId="12" fillId="0" borderId="0"/>
    <xf numFmtId="0" fontId="12" fillId="0" borderId="0"/>
    <xf numFmtId="0" fontId="12" fillId="0" borderId="0"/>
    <xf numFmtId="0" fontId="27" fillId="0" borderId="0"/>
    <xf numFmtId="0" fontId="12" fillId="0" borderId="0"/>
    <xf numFmtId="0" fontId="24" fillId="0" borderId="0"/>
    <xf numFmtId="0" fontId="24" fillId="0" borderId="0"/>
    <xf numFmtId="0" fontId="14" fillId="6" borderId="11" applyNumberFormat="0" applyFont="0" applyAlignment="0" applyProtection="0"/>
    <xf numFmtId="0" fontId="41" fillId="33" borderId="18" applyNumberFormat="0" applyFont="0" applyAlignment="0" applyProtection="0"/>
    <xf numFmtId="0" fontId="40" fillId="33" borderId="18" applyNumberFormat="0" applyFont="0" applyAlignment="0" applyProtection="0"/>
    <xf numFmtId="0" fontId="41" fillId="6" borderId="11" applyNumberFormat="0" applyFont="0" applyAlignment="0" applyProtection="0"/>
    <xf numFmtId="0" fontId="40" fillId="6" borderId="11" applyNumberFormat="0" applyFont="0" applyAlignment="0" applyProtection="0"/>
    <xf numFmtId="0" fontId="37" fillId="26" borderId="12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142" fillId="25" borderId="19" applyNumberFormat="0" applyAlignment="0" applyProtection="0"/>
    <xf numFmtId="0" fontId="67" fillId="26" borderId="12" applyNumberFormat="0" applyAlignment="0" applyProtection="0"/>
    <xf numFmtId="181" fontId="10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2" fillId="0" borderId="0" applyFont="0" applyFill="0" applyBorder="0" applyAlignment="0" applyProtection="0"/>
    <xf numFmtId="9" fontId="9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9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6" fillId="0" borderId="0"/>
    <xf numFmtId="0" fontId="43" fillId="0" borderId="0"/>
    <xf numFmtId="0" fontId="51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2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38" fillId="0" borderId="14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143" fillId="0" borderId="13" applyNumberFormat="0" applyFill="0" applyAlignment="0" applyProtection="0"/>
    <xf numFmtId="0" fontId="69" fillId="0" borderId="14" applyNumberFormat="0" applyFill="0" applyAlignment="0" applyProtection="0"/>
    <xf numFmtId="0" fontId="36" fillId="0" borderId="0" applyNumberFormat="0" applyFill="0" applyBorder="0" applyAlignment="0" applyProtection="0"/>
    <xf numFmtId="0" fontId="144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9" fillId="0" borderId="0"/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2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150" fillId="0" borderId="0"/>
    <xf numFmtId="43" fontId="153" fillId="0" borderId="0" applyFont="0" applyFill="0" applyBorder="0" applyAlignment="0" applyProtection="0"/>
    <xf numFmtId="179" fontId="13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3" fontId="15" fillId="0" borderId="0" applyFont="0" applyFill="0" applyBorder="0" applyAlignment="0" applyProtection="0"/>
    <xf numFmtId="171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5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30" fillId="0" borderId="0" applyFont="0" applyFill="0" applyBorder="0" applyAlignment="0" applyProtection="0"/>
    <xf numFmtId="0" fontId="12" fillId="0" borderId="0"/>
    <xf numFmtId="0" fontId="143" fillId="0" borderId="24" applyNumberFormat="0" applyFill="0" applyAlignment="0" applyProtection="0"/>
    <xf numFmtId="172" fontId="15" fillId="0" borderId="0" applyFont="0" applyFill="0" applyBorder="0" applyAlignment="0" applyProtection="0"/>
    <xf numFmtId="0" fontId="164" fillId="0" borderId="0" applyNumberForma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42" fillId="38" borderId="19" applyNumberFormat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7" fillId="32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3" fillId="0" borderId="9" applyNumberFormat="0" applyFill="0" applyAlignment="0" applyProtection="0"/>
    <xf numFmtId="0" fontId="159" fillId="0" borderId="23" applyNumberFormat="0" applyFill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8" fillId="37" borderId="16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62" fillId="0" borderId="7" applyNumberFormat="0" applyFill="0" applyAlignment="0" applyProtection="0"/>
    <xf numFmtId="0" fontId="149" fillId="0" borderId="22" applyNumberFormat="0" applyFill="0" applyAlignment="0" applyProtection="0"/>
    <xf numFmtId="0" fontId="161" fillId="0" borderId="5" applyNumberFormat="0" applyFill="0" applyAlignment="0" applyProtection="0"/>
    <xf numFmtId="0" fontId="148" fillId="0" borderId="21" applyNumberFormat="0" applyFill="0" applyAlignment="0" applyProtection="0"/>
    <xf numFmtId="43" fontId="11" fillId="0" borderId="0" applyFont="0" applyFill="0" applyBorder="0" applyAlignment="0" applyProtection="0"/>
    <xf numFmtId="0" fontId="160" fillId="0" borderId="3" applyNumberFormat="0" applyFill="0" applyAlignment="0" applyProtection="0"/>
    <xf numFmtId="0" fontId="147" fillId="0" borderId="20" applyNumberFormat="0" applyFill="0" applyAlignment="0" applyProtection="0"/>
    <xf numFmtId="43" fontId="11" fillId="0" borderId="0" applyFont="0" applyFill="0" applyBorder="0" applyAlignment="0" applyProtection="0"/>
    <xf numFmtId="0" fontId="137" fillId="35" borderId="0" applyNumberFormat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5" fillId="0" borderId="0" applyFont="0" applyFill="0" applyBorder="0" applyAlignment="0" applyProtection="0"/>
    <xf numFmtId="174" fontId="1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74" fillId="0" borderId="3" applyNumberFormat="0" applyFill="0" applyAlignment="0" applyProtection="0"/>
    <xf numFmtId="0" fontId="75" fillId="0" borderId="5" applyNumberFormat="0" applyFill="0" applyAlignment="0" applyProtection="0"/>
    <xf numFmtId="0" fontId="76" fillId="0" borderId="7" applyNumberFormat="0" applyFill="0" applyAlignment="0" applyProtection="0"/>
    <xf numFmtId="0" fontId="76" fillId="0" borderId="0" applyNumberFormat="0" applyFill="0" applyBorder="0" applyAlignment="0" applyProtection="0"/>
    <xf numFmtId="0" fontId="70" fillId="0" borderId="9" applyNumberFormat="0" applyFill="0" applyAlignment="0" applyProtection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0" borderId="0"/>
    <xf numFmtId="0" fontId="15" fillId="0" borderId="0"/>
    <xf numFmtId="0" fontId="12" fillId="0" borderId="0"/>
    <xf numFmtId="0" fontId="10" fillId="0" borderId="0"/>
    <xf numFmtId="0" fontId="12" fillId="0" borderId="0"/>
    <xf numFmtId="0" fontId="15" fillId="0" borderId="0"/>
    <xf numFmtId="0" fontId="53" fillId="0" borderId="0"/>
    <xf numFmtId="0" fontId="12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5" fillId="0" borderId="0"/>
    <xf numFmtId="0" fontId="10" fillId="0" borderId="0"/>
    <xf numFmtId="0" fontId="12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3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2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8" fillId="38" borderId="16" applyNumberFormat="0" applyAlignment="0" applyProtection="0"/>
    <xf numFmtId="0" fontId="133" fillId="36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56" borderId="0" applyNumberFormat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0" borderId="0" applyNumberFormat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2" fillId="4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43" borderId="0" applyNumberFormat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32" fillId="39" borderId="0" applyNumberFormat="0" applyBorder="0" applyAlignment="0" applyProtection="0"/>
    <xf numFmtId="9" fontId="15" fillId="0" borderId="0" applyFont="0" applyFill="0" applyBorder="0" applyAlignment="0" applyProtection="0"/>
    <xf numFmtId="0" fontId="132" fillId="59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2" fillId="53" borderId="0" applyNumberFormat="0" applyBorder="0" applyAlignment="0" applyProtection="0"/>
    <xf numFmtId="0" fontId="132" fillId="49" borderId="0" applyNumberFormat="0" applyBorder="0" applyAlignment="0" applyProtection="0"/>
    <xf numFmtId="0" fontId="132" fillId="45" borderId="0" applyNumberFormat="0" applyBorder="0" applyAlignment="0" applyProtection="0"/>
    <xf numFmtId="0" fontId="132" fillId="42" borderId="0" applyNumberFormat="0" applyBorder="0" applyAlignment="0" applyProtection="0"/>
    <xf numFmtId="0" fontId="130" fillId="58" borderId="0" applyNumberFormat="0" applyBorder="0" applyAlignment="0" applyProtection="0"/>
    <xf numFmtId="0" fontId="130" fillId="54" borderId="0" applyNumberFormat="0" applyBorder="0" applyAlignment="0" applyProtection="0"/>
    <xf numFmtId="0" fontId="130" fillId="52" borderId="0" applyNumberFormat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8" borderId="0" applyNumberFormat="0" applyBorder="0" applyAlignment="0" applyProtection="0"/>
    <xf numFmtId="9" fontId="11" fillId="0" borderId="0" applyFont="0" applyFill="0" applyBorder="0" applyAlignment="0" applyProtection="0"/>
    <xf numFmtId="0" fontId="130" fillId="41" borderId="0" applyNumberFormat="0" applyBorder="0" applyAlignment="0" applyProtection="0"/>
    <xf numFmtId="0" fontId="130" fillId="5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1" borderId="0" applyNumberFormat="0" applyBorder="0" applyAlignment="0" applyProtection="0"/>
    <xf numFmtId="9" fontId="11" fillId="0" borderId="0" applyFont="0" applyFill="0" applyBorder="0" applyAlignment="0" applyProtection="0"/>
    <xf numFmtId="0" fontId="130" fillId="47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4" borderId="0" applyNumberFormat="0" applyBorder="0" applyAlignment="0" applyProtection="0"/>
    <xf numFmtId="0" fontId="130" fillId="40" borderId="0" applyNumberFormat="0" applyBorder="0" applyAlignment="0" applyProtection="0"/>
    <xf numFmtId="43" fontId="13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78" fillId="0" borderId="0" applyNumberForma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43" fontId="11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70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6" fillId="0" borderId="0" applyFont="0" applyFill="0" applyBorder="0" applyAlignment="0" applyProtection="0"/>
    <xf numFmtId="0" fontId="150" fillId="0" borderId="0"/>
    <xf numFmtId="0" fontId="150" fillId="0" borderId="0"/>
    <xf numFmtId="0" fontId="165" fillId="0" borderId="0"/>
    <xf numFmtId="0" fontId="168" fillId="0" borderId="0"/>
    <xf numFmtId="0" fontId="168" fillId="0" borderId="0"/>
    <xf numFmtId="0" fontId="170" fillId="0" borderId="0"/>
    <xf numFmtId="0" fontId="168" fillId="0" borderId="0"/>
    <xf numFmtId="0" fontId="165" fillId="0" borderId="0"/>
    <xf numFmtId="0" fontId="165" fillId="0" borderId="0"/>
    <xf numFmtId="0" fontId="168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68" fillId="0" borderId="0"/>
    <xf numFmtId="0" fontId="169" fillId="0" borderId="0"/>
    <xf numFmtId="0" fontId="169" fillId="0" borderId="0"/>
    <xf numFmtId="0" fontId="165" fillId="0" borderId="0"/>
    <xf numFmtId="0" fontId="150" fillId="0" borderId="0"/>
    <xf numFmtId="0" fontId="150" fillId="0" borderId="0"/>
    <xf numFmtId="0" fontId="165" fillId="0" borderId="0"/>
    <xf numFmtId="0" fontId="169" fillId="0" borderId="0"/>
    <xf numFmtId="0" fontId="150" fillId="0" borderId="0"/>
    <xf numFmtId="0" fontId="169" fillId="0" borderId="0"/>
    <xf numFmtId="0" fontId="169" fillId="0" borderId="0"/>
    <xf numFmtId="0" fontId="169" fillId="0" borderId="0"/>
    <xf numFmtId="0" fontId="172" fillId="0" borderId="0"/>
    <xf numFmtId="0" fontId="165" fillId="0" borderId="0"/>
    <xf numFmtId="0" fontId="171" fillId="0" borderId="0"/>
    <xf numFmtId="0" fontId="171" fillId="0" borderId="0"/>
    <xf numFmtId="0" fontId="168" fillId="0" borderId="0"/>
    <xf numFmtId="0" fontId="150" fillId="0" borderId="0"/>
    <xf numFmtId="0" fontId="150" fillId="0" borderId="0"/>
    <xf numFmtId="0" fontId="170" fillId="0" borderId="0"/>
    <xf numFmtId="0" fontId="165" fillId="0" borderId="0"/>
    <xf numFmtId="0" fontId="170" fillId="0" borderId="0"/>
    <xf numFmtId="0" fontId="171" fillId="0" borderId="0"/>
    <xf numFmtId="175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53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5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73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50" fillId="0" borderId="0" applyFont="0" applyFill="0" applyBorder="0" applyAlignment="0" applyProtection="0"/>
    <xf numFmtId="43" fontId="15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5" fontId="171" fillId="0" borderId="0" applyFont="0" applyFill="0" applyBorder="0" applyAlignment="0" applyProtection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8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174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1" fontId="168" fillId="0" borderId="0" applyFont="0" applyFill="0" applyBorder="0" applyAlignment="0" applyProtection="0"/>
    <xf numFmtId="171" fontId="168" fillId="0" borderId="0" applyFont="0" applyFill="0" applyBorder="0" applyAlignment="0" applyProtection="0"/>
    <xf numFmtId="173" fontId="170" fillId="0" borderId="0" applyFont="0" applyFill="0" applyBorder="0" applyAlignment="0" applyProtection="0"/>
    <xf numFmtId="173" fontId="170" fillId="0" borderId="0" applyFont="0" applyFill="0" applyBorder="0" applyAlignment="0" applyProtection="0"/>
    <xf numFmtId="179" fontId="16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82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5" fillId="0" borderId="0"/>
    <xf numFmtId="0" fontId="150" fillId="0" borderId="0"/>
    <xf numFmtId="0" fontId="165" fillId="0" borderId="0"/>
    <xf numFmtId="0" fontId="165" fillId="0" borderId="0"/>
    <xf numFmtId="0" fontId="165" fillId="0" borderId="0"/>
    <xf numFmtId="0" fontId="168" fillId="0" borderId="0"/>
    <xf numFmtId="43" fontId="166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153" fillId="0" borderId="0" applyFont="0" applyFill="0" applyBorder="0" applyAlignment="0" applyProtection="0"/>
    <xf numFmtId="165" fontId="153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7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169" fontId="16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2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17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69" fontId="169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172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43" fontId="1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4" fontId="170" fillId="0" borderId="0" applyFont="0" applyFill="0" applyBorder="0" applyAlignment="0" applyProtection="0"/>
    <xf numFmtId="165" fontId="172" fillId="0" borderId="0" applyFont="0" applyFill="0" applyBorder="0" applyAlignment="0" applyProtection="0"/>
    <xf numFmtId="43" fontId="168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73" fontId="170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75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0" fontId="185" fillId="0" borderId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2" fillId="0" borderId="0"/>
    <xf numFmtId="43" fontId="1" fillId="0" borderId="0" applyFont="0" applyFill="0" applyBorder="0" applyAlignment="0" applyProtection="0"/>
    <xf numFmtId="0" fontId="81" fillId="0" borderId="0"/>
    <xf numFmtId="43" fontId="188" fillId="0" borderId="0" applyFont="0" applyFill="0" applyBorder="0" applyAlignment="0" applyProtection="0"/>
    <xf numFmtId="0" fontId="190" fillId="0" borderId="0"/>
  </cellStyleXfs>
  <cellXfs count="75">
    <xf numFmtId="0" fontId="0" fillId="0" borderId="0" xfId="0" applyNumberFormat="1" applyFill="1" applyBorder="1" applyAlignment="1" applyProtection="1"/>
    <xf numFmtId="167" fontId="145" fillId="34" borderId="0" xfId="215" applyNumberFormat="1" applyFont="1" applyFill="1" applyBorder="1" applyAlignment="1" applyProtection="1"/>
    <xf numFmtId="167" fontId="145" fillId="60" borderId="0" xfId="215" applyNumberFormat="1" applyFont="1" applyFill="1" applyBorder="1" applyAlignment="1" applyProtection="1"/>
    <xf numFmtId="0" fontId="145" fillId="0" borderId="0" xfId="3179" applyFont="1" applyFill="1" applyAlignment="1">
      <alignment vertical="center"/>
    </xf>
    <xf numFmtId="0" fontId="152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3" fontId="152" fillId="0" borderId="0" xfId="3886" applyNumberFormat="1" applyFont="1" applyFill="1" applyBorder="1" applyAlignment="1" applyProtection="1"/>
    <xf numFmtId="0" fontId="154" fillId="0" borderId="0" xfId="3886" applyNumberFormat="1" applyFont="1" applyFill="1" applyBorder="1" applyAlignment="1" applyProtection="1"/>
    <xf numFmtId="167" fontId="152" fillId="0" borderId="0" xfId="3886" applyNumberFormat="1" applyFont="1" applyFill="1" applyBorder="1" applyAlignment="1" applyProtection="1"/>
    <xf numFmtId="0" fontId="151" fillId="0" borderId="0" xfId="3886" applyFont="1" applyFill="1" applyAlignment="1">
      <alignment horizontal="center" vertical="center"/>
    </xf>
    <xf numFmtId="0" fontId="152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3" fontId="152" fillId="0" borderId="0" xfId="3886" applyNumberFormat="1" applyFont="1" applyFill="1" applyAlignment="1">
      <alignment horizontal="right" vertical="center"/>
    </xf>
    <xf numFmtId="0" fontId="146" fillId="0" borderId="0" xfId="0" applyFont="1" applyFill="1" applyAlignment="1">
      <alignment vertical="center"/>
    </xf>
    <xf numFmtId="166" fontId="151" fillId="0" borderId="0" xfId="3886" applyNumberFormat="1" applyFont="1" applyFill="1" applyAlignment="1">
      <alignment vertical="center"/>
    </xf>
    <xf numFmtId="0" fontId="155" fillId="0" borderId="0" xfId="3886" applyFont="1" applyFill="1" applyAlignment="1">
      <alignment vertical="center"/>
    </xf>
    <xf numFmtId="167" fontId="152" fillId="0" borderId="0" xfId="215" applyNumberFormat="1" applyFont="1" applyFill="1" applyBorder="1" applyAlignment="1" applyProtection="1"/>
    <xf numFmtId="10" fontId="152" fillId="0" borderId="0" xfId="3640" applyNumberFormat="1" applyFont="1" applyFill="1" applyBorder="1" applyAlignment="1" applyProtection="1"/>
    <xf numFmtId="0" fontId="152" fillId="0" borderId="0" xfId="3886" applyFont="1" applyFill="1" applyAlignment="1">
      <alignment vertical="center"/>
    </xf>
    <xf numFmtId="0" fontId="151" fillId="0" borderId="0" xfId="3886" applyFont="1" applyFill="1" applyAlignment="1">
      <alignment horizontal="left" vertical="center"/>
    </xf>
    <xf numFmtId="0" fontId="167" fillId="0" borderId="0" xfId="3886" applyFont="1" applyFill="1" applyAlignment="1">
      <alignment vertical="center"/>
    </xf>
    <xf numFmtId="0" fontId="167" fillId="0" borderId="0" xfId="3886" applyFont="1" applyFill="1" applyAlignment="1">
      <alignment horizontal="center" vertical="center"/>
    </xf>
    <xf numFmtId="0" fontId="167" fillId="0" borderId="0" xfId="3886" applyNumberFormat="1" applyFont="1" applyFill="1" applyBorder="1" applyAlignment="1" applyProtection="1"/>
    <xf numFmtId="3" fontId="167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5" fillId="0" borderId="0" xfId="215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4" fillId="0" borderId="0" xfId="5402" applyNumberFormat="1" applyFont="1" applyFill="1" applyBorder="1" applyAlignment="1" applyProtection="1"/>
    <xf numFmtId="167" fontId="154" fillId="34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74" fillId="34" borderId="0" xfId="5402" applyNumberFormat="1" applyFont="1" applyFill="1" applyBorder="1" applyAlignment="1" applyProtection="1"/>
    <xf numFmtId="167" fontId="174" fillId="0" borderId="0" xfId="5402" applyNumberFormat="1" applyFont="1" applyFill="1" applyBorder="1" applyAlignment="1" applyProtection="1"/>
    <xf numFmtId="167" fontId="167" fillId="34" borderId="0" xfId="5402" applyNumberFormat="1" applyFont="1" applyFill="1" applyBorder="1" applyAlignment="1" applyProtection="1"/>
    <xf numFmtId="182" fontId="152" fillId="0" borderId="0" xfId="364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6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3" fillId="0" borderId="0" xfId="6592"/>
    <xf numFmtId="0" fontId="180" fillId="0" borderId="0" xfId="6592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4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horizontal="left" wrapText="1" indent="2"/>
    </xf>
    <xf numFmtId="0" fontId="186" fillId="0" borderId="0" xfId="6592" applyFont="1" applyBorder="1" applyAlignment="1">
      <alignment horizontal="left" vertical="center"/>
    </xf>
    <xf numFmtId="0" fontId="184" fillId="0" borderId="0" xfId="0" applyNumberFormat="1" applyFont="1" applyFill="1" applyBorder="1" applyAlignment="1" applyProtection="1"/>
    <xf numFmtId="0" fontId="181" fillId="34" borderId="0" xfId="0" applyNumberFormat="1" applyFont="1" applyFill="1" applyBorder="1" applyAlignment="1" applyProtection="1"/>
    <xf numFmtId="0" fontId="180" fillId="62" borderId="0" xfId="6592" applyNumberFormat="1" applyFont="1" applyFill="1" applyBorder="1" applyAlignment="1" applyProtection="1">
      <alignment wrapText="1"/>
    </xf>
    <xf numFmtId="43" fontId="176" fillId="0" borderId="0" xfId="215" applyFont="1" applyFill="1" applyBorder="1" applyAlignment="1" applyProtection="1">
      <alignment horizontal="center"/>
    </xf>
    <xf numFmtId="43" fontId="176" fillId="0" borderId="0" xfId="215" applyFont="1" applyFill="1" applyBorder="1" applyAlignment="1" applyProtection="1"/>
    <xf numFmtId="43" fontId="178" fillId="0" borderId="0" xfId="215" applyFont="1" applyBorder="1" applyAlignment="1">
      <alignment horizontal="center" vertical="center"/>
    </xf>
    <xf numFmtId="43" fontId="179" fillId="0" borderId="0" xfId="215" applyFont="1"/>
    <xf numFmtId="43" fontId="176" fillId="61" borderId="0" xfId="215" applyFont="1" applyFill="1" applyBorder="1" applyAlignment="1" applyProtection="1">
      <alignment horizontal="right" wrapText="1"/>
    </xf>
    <xf numFmtId="43" fontId="180" fillId="0" borderId="0" xfId="215" applyFont="1" applyFill="1" applyBorder="1" applyAlignment="1" applyProtection="1">
      <alignment wrapText="1"/>
    </xf>
    <xf numFmtId="43" fontId="177" fillId="0" borderId="25" xfId="215" applyFont="1" applyFill="1" applyBorder="1" applyAlignment="1" applyProtection="1">
      <alignment horizontal="right" wrapText="1"/>
    </xf>
    <xf numFmtId="43" fontId="177" fillId="0" borderId="15" xfId="215" applyFont="1" applyFill="1" applyBorder="1" applyAlignment="1" applyProtection="1">
      <alignment horizontal="right" wrapText="1"/>
    </xf>
    <xf numFmtId="43" fontId="177" fillId="0" borderId="0" xfId="215" applyFont="1" applyFill="1" applyBorder="1" applyAlignment="1" applyProtection="1">
      <alignment wrapText="1"/>
    </xf>
    <xf numFmtId="43" fontId="186" fillId="0" borderId="0" xfId="215" applyFont="1" applyBorder="1" applyAlignment="1">
      <alignment horizontal="left" vertical="center"/>
    </xf>
    <xf numFmtId="43" fontId="182" fillId="0" borderId="0" xfId="215" applyFont="1" applyBorder="1" applyAlignment="1">
      <alignment horizontal="right"/>
    </xf>
    <xf numFmtId="43" fontId="177" fillId="0" borderId="25" xfId="215" applyFont="1" applyFill="1" applyBorder="1" applyAlignment="1" applyProtection="1">
      <alignment horizontal="right"/>
    </xf>
    <xf numFmtId="43" fontId="177" fillId="0" borderId="15" xfId="215" applyFont="1" applyFill="1" applyBorder="1" applyAlignment="1" applyProtection="1">
      <alignment horizontal="right"/>
    </xf>
    <xf numFmtId="43" fontId="176" fillId="61" borderId="0" xfId="215" applyFont="1" applyFill="1" applyBorder="1" applyAlignment="1" applyProtection="1">
      <alignment horizontal="center"/>
    </xf>
    <xf numFmtId="43" fontId="189" fillId="61" borderId="0" xfId="215" applyFont="1" applyFill="1"/>
    <xf numFmtId="43" fontId="187" fillId="61" borderId="0" xfId="215" applyFont="1" applyFill="1"/>
    <xf numFmtId="43" fontId="146" fillId="61" borderId="0" xfId="215" applyFont="1" applyFill="1" applyBorder="1" applyAlignment="1" applyProtection="1">
      <alignment horizontal="right" wrapText="1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83" xfId="6594" xr:uid="{2EFA2D84-7FC7-4ACE-A31E-35345A2BC175}"/>
    <cellStyle name="Comma 484" xfId="6596" xr:uid="{6BD15CE6-1E5F-4193-B977-15FEAB6C9B24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24" xfId="6595" xr:uid="{A2E0E457-EF2F-468D-AF9F-AD2E1F7628B3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5 4" xfId="6597" xr:uid="{9E601571-174A-4366-840F-0562749FCEAC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10" Type="http://schemas.openxmlformats.org/officeDocument/2006/relationships/externalLink" Target="externalLinks/externalLink8.xml"/><Relationship Id="rId19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nsokoli\My%20Documents\Nona's%20Audit%20Files\Clients\KESH\2005\ADJUSTED%20F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2%20Test%20of%20Interest%20income%20and%20expense%20-%20Sep.30,%202005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ssyziu\Desktop\interest%20sprea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1%201%20Test%20of%20intangible%20asset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8110%201%20Test%20of%20interest%20income%20y%20e%20December%2031,%202009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Documents%20and%20Settings\mhoxha\Desktop\securiti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ime%202019/Auditime%20Ligjore/Marketing%20&amp;%20Distribution%20sh.p.k/Dosja%20e%20vitit%202019/4.%20Testi%20ne%20detaje/TD%204%20Test%20in%20details%20Receivables/TD4_Test%20in%20details%20Receivabl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ime/Auditime%202020/Auditime%20ligjore/Marketing&amp;Distribution/E-albania%20finale/1.1%20Ration%201.Pasqyrat%20MD%20ifrs%2027%20korrik%202021%20(003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mancellari\Documents\bilanci%202012\bilanci%20vjetor\bilanc%20verifikues\flete%20pune\ZAlbsig%202012\Operacional\Aktuaristika\Public\eurosigRezerva\Provigjoni%20teknik%20ne%2031.12.200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%20All%20leadsheet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shahu\Desktop\Worksheet%20in%20(C)%2010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21%201%20Intangible%20assets%20reconcilation%202013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qato\AppData\Local\Microsoft\Windows\INetCache\Content.Outlook\0OF7PP9S\17-FS_Easypay_revised%20(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"/>
      <sheetName val="Debit"/>
      <sheetName val="Sheet1"/>
      <sheetName val="Sheet2"/>
      <sheetName val="Items"/>
      <sheetName val="SELECTION"/>
      <sheetName val="CONSOLIDATION AS PER kesh"/>
      <sheetName val="Consolidation all as per D&amp;T"/>
      <sheetName val="Shperndarja"/>
      <sheetName val="Distriktet"/>
      <sheetName val="Prodhimi"/>
      <sheetName val="OST"/>
      <sheetName val="Projektet"/>
      <sheetName val="BISABU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M13">
            <v>0</v>
          </cell>
          <cell r="N13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e"/>
      <sheetName val="Description"/>
      <sheetName val="calc"/>
      <sheetName val="Estimation"/>
      <sheetName val="PBC Sep30.05"/>
      <sheetName val="Threshold Calc"/>
      <sheetName val="Excess calc"/>
      <sheetName val="Excess calc."/>
      <sheetName val="Tickmarks"/>
      <sheetName val="PBC_Sep30_05"/>
    </sheetNames>
    <sheetDataSet>
      <sheetData sheetId="0" refreshError="1"/>
      <sheetData sheetId="1">
        <row r="38">
          <cell r="G38">
            <v>-26075602</v>
          </cell>
        </row>
        <row r="65">
          <cell r="G65">
            <v>11920356</v>
          </cell>
        </row>
      </sheetData>
      <sheetData sheetId="2" refreshError="1"/>
      <sheetData sheetId="3" refreshError="1"/>
      <sheetData sheetId="4">
        <row r="113">
          <cell r="AA113">
            <v>4528451929.3800001</v>
          </cell>
        </row>
      </sheetData>
      <sheetData sheetId="5"/>
      <sheetData sheetId="6" refreshError="1"/>
      <sheetData sheetId="7"/>
      <sheetData sheetId="8"/>
      <sheetData sheetId="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ion"/>
      <sheetName val="Interest spread-PBC"/>
      <sheetName val="Ledger"/>
      <sheetName val="Threshold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MS"/>
      <sheetName val="reconcilation"/>
      <sheetName val="nov ytd figurs in total"/>
      <sheetName val="other total list"/>
      <sheetName val="it&amp;equip list"/>
      <sheetName val="Reivestment"/>
      <sheetName val="dep calc for others 2011"/>
      <sheetName val="dep calc for it 2011"/>
      <sheetName val="Reivestment (2)"/>
      <sheetName val="3p life"/>
      <sheetName val="dep calc for it 2012 "/>
      <sheetName val="dep calc for others 2012"/>
      <sheetName val="others 2014"/>
      <sheetName val="others 2013"/>
      <sheetName val=" it 2014"/>
      <sheetName val=" it 2013"/>
    </sheetNames>
    <sheetDataSet>
      <sheetData sheetId="0">
        <row r="30">
          <cell r="C30">
            <v>-382923861</v>
          </cell>
          <cell r="E30">
            <v>-382923861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622">
          <cell r="R622">
            <v>85473790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erest_income "/>
      <sheetName val="Threshold"/>
      <sheetName val="Interest_income_"/>
    </sheetNames>
    <sheetDataSet>
      <sheetData sheetId="0">
        <row r="85">
          <cell r="AG85">
            <v>14735400</v>
          </cell>
        </row>
      </sheetData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ary2"/>
      <sheetName val="Disclosure Sep.05"/>
      <sheetName val="Test Sep.05"/>
      <sheetName val="Int.income Sep.05"/>
      <sheetName val="Market Value Sep 30, 05"/>
      <sheetName val="PBC Sep.05"/>
    </sheetNames>
    <sheetDataSet>
      <sheetData sheetId="0" refreshError="1"/>
      <sheetData sheetId="1"/>
      <sheetData sheetId="2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INPUT SHEET"/>
    </sheetNames>
    <sheetDataSet>
      <sheetData sheetId="0" refreshError="1"/>
      <sheetData sheetId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isk"/>
      <sheetName val="411"/>
      <sheetName val="MUS 411 "/>
      <sheetName val="4111 KLiente Veprime Brendshme"/>
      <sheetName val="MUS 4111"/>
      <sheetName val="4116 Kliente Dyshimte Kundersht"/>
      <sheetName val="MUS 4116"/>
      <sheetName val="41166 Kliente Borxh i Keq"/>
      <sheetName val="MUS 41166"/>
      <sheetName val="test 411"/>
    </sheetNames>
    <sheetDataSet>
      <sheetData sheetId="0"/>
      <sheetData sheetId="1"/>
      <sheetData sheetId="2">
        <row r="2805">
          <cell r="D2805">
            <v>506642898.80000037</v>
          </cell>
          <cell r="H2805">
            <v>-85000.000000374639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 2017"/>
      <sheetName val="Sheet2"/>
      <sheetName val="Final TB for FS"/>
      <sheetName val="Pasqyra e pozicionit financiar"/>
      <sheetName val="Cash Flow"/>
      <sheetName val="Pasqyra e performances"/>
      <sheetName val="Kapitali"/>
      <sheetName val="FAMS"/>
      <sheetName val="Notat "/>
      <sheetName val="Tatim fitimi "/>
      <sheetName val="Ardhura"/>
      <sheetName val="risk"/>
      <sheetName val="467EU"/>
      <sheetName val="te ardhurat"/>
      <sheetName val="Furnitor"/>
      <sheetName val="4672EU"/>
      <sheetName val="Permbledhese 2019 "/>
      <sheetName val="Permbledhese 2020"/>
      <sheetName val="411"/>
      <sheetName val="4111 KLiente Veprime Brendshme"/>
      <sheetName val="4116 Kliente Dyshimte Kundersht"/>
      <sheetName val="41166 Kliente Borxh i Keq"/>
      <sheetName val="Te ardhurat sipas kategorise "/>
      <sheetName val="618p"/>
      <sheetName val="tblExchangeRate 2018 2402"/>
      <sheetName val="tblExchangeRate 2019 2420"/>
      <sheetName val="Sheet3"/>
      <sheetName val="467 lek"/>
      <sheetName val="Ratios "/>
      <sheetName val="CF 2018"/>
      <sheetName val="Sheet1"/>
      <sheetName val="RO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h"/>
      <sheetName val="URR_bruto"/>
      <sheetName val="Dëme_bruto"/>
      <sheetName val="Provigjon_risig"/>
      <sheetName val="Provigjonet_neto"/>
      <sheetName val="P&amp;L natyre"/>
    </sheetNames>
    <sheetDataSet>
      <sheetData sheetId="0">
        <row r="2">
          <cell r="A2">
            <v>122.6</v>
          </cell>
        </row>
        <row r="3">
          <cell r="A3">
            <v>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Tickmarks"/>
    </sheetNames>
    <sheetDataSet>
      <sheetData sheetId="0" refreshError="1"/>
      <sheetData sheetId="1" refreshError="1">
        <row r="1">
          <cell r="F1" t="str">
            <v>31-12-2007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Interim</v>
          </cell>
        </row>
        <row r="3">
          <cell r="F3">
            <v>1221808</v>
          </cell>
          <cell r="G3">
            <v>0</v>
          </cell>
          <cell r="H3">
            <v>1221808</v>
          </cell>
          <cell r="I3">
            <v>0</v>
          </cell>
          <cell r="J3">
            <v>1221808</v>
          </cell>
          <cell r="K3">
            <v>1090446</v>
          </cell>
        </row>
        <row r="4">
          <cell r="F4">
            <v>2505790</v>
          </cell>
          <cell r="G4">
            <v>0</v>
          </cell>
          <cell r="H4">
            <v>2505790</v>
          </cell>
          <cell r="I4">
            <v>0</v>
          </cell>
          <cell r="J4">
            <v>2505790</v>
          </cell>
          <cell r="K4">
            <v>85892</v>
          </cell>
        </row>
        <row r="5">
          <cell r="F5">
            <v>31360</v>
          </cell>
          <cell r="G5">
            <v>0</v>
          </cell>
          <cell r="H5">
            <v>31360</v>
          </cell>
          <cell r="I5">
            <v>0</v>
          </cell>
          <cell r="J5">
            <v>31360</v>
          </cell>
          <cell r="K5">
            <v>159216</v>
          </cell>
        </row>
        <row r="6">
          <cell r="F6">
            <v>38797</v>
          </cell>
          <cell r="G6">
            <v>0</v>
          </cell>
          <cell r="H6">
            <v>38797</v>
          </cell>
          <cell r="I6">
            <v>0</v>
          </cell>
          <cell r="J6">
            <v>38797</v>
          </cell>
          <cell r="K6">
            <v>32372</v>
          </cell>
        </row>
        <row r="7">
          <cell r="F7">
            <v>224787</v>
          </cell>
          <cell r="G7">
            <v>0</v>
          </cell>
          <cell r="H7">
            <v>224787</v>
          </cell>
          <cell r="I7">
            <v>0</v>
          </cell>
          <cell r="J7">
            <v>224787</v>
          </cell>
          <cell r="K7">
            <v>232989</v>
          </cell>
        </row>
        <row r="8">
          <cell r="F8">
            <v>197303</v>
          </cell>
          <cell r="G8">
            <v>0</v>
          </cell>
          <cell r="H8">
            <v>197303</v>
          </cell>
          <cell r="I8">
            <v>0</v>
          </cell>
          <cell r="J8">
            <v>197303</v>
          </cell>
          <cell r="K8">
            <v>80239</v>
          </cell>
        </row>
        <row r="9">
          <cell r="F9">
            <v>4219845</v>
          </cell>
          <cell r="G9">
            <v>0</v>
          </cell>
          <cell r="H9">
            <v>4219845</v>
          </cell>
          <cell r="I9">
            <v>0</v>
          </cell>
          <cell r="J9">
            <v>4219845</v>
          </cell>
          <cell r="K9">
            <v>1681154</v>
          </cell>
        </row>
        <row r="11">
          <cell r="F11">
            <v>651998</v>
          </cell>
          <cell r="G11">
            <v>0</v>
          </cell>
          <cell r="H11">
            <v>651998</v>
          </cell>
          <cell r="I11">
            <v>0</v>
          </cell>
          <cell r="J11">
            <v>651998</v>
          </cell>
          <cell r="K11">
            <v>176656</v>
          </cell>
        </row>
        <row r="12">
          <cell r="F12">
            <v>24775</v>
          </cell>
          <cell r="G12">
            <v>0</v>
          </cell>
          <cell r="H12">
            <v>24775</v>
          </cell>
          <cell r="I12">
            <v>0</v>
          </cell>
          <cell r="J12">
            <v>24775</v>
          </cell>
          <cell r="K12">
            <v>0</v>
          </cell>
        </row>
        <row r="13">
          <cell r="F13">
            <v>8790</v>
          </cell>
          <cell r="G13">
            <v>0</v>
          </cell>
          <cell r="H13">
            <v>8790</v>
          </cell>
          <cell r="I13">
            <v>0</v>
          </cell>
          <cell r="J13">
            <v>8790</v>
          </cell>
          <cell r="K13">
            <v>8790</v>
          </cell>
        </row>
        <row r="14">
          <cell r="F14">
            <v>10650000</v>
          </cell>
          <cell r="G14">
            <v>0</v>
          </cell>
          <cell r="H14">
            <v>10650000</v>
          </cell>
          <cell r="I14">
            <v>0</v>
          </cell>
          <cell r="J14">
            <v>10650000</v>
          </cell>
          <cell r="K14">
            <v>10000000</v>
          </cell>
        </row>
        <row r="15">
          <cell r="F15">
            <v>71042</v>
          </cell>
          <cell r="G15">
            <v>0</v>
          </cell>
          <cell r="H15">
            <v>71042</v>
          </cell>
          <cell r="I15">
            <v>0</v>
          </cell>
          <cell r="J15">
            <v>71042</v>
          </cell>
          <cell r="K15">
            <v>156472</v>
          </cell>
        </row>
        <row r="16">
          <cell r="F16">
            <v>795829</v>
          </cell>
          <cell r="G16">
            <v>0</v>
          </cell>
          <cell r="H16">
            <v>795829</v>
          </cell>
          <cell r="I16">
            <v>0</v>
          </cell>
          <cell r="J16">
            <v>795829</v>
          </cell>
          <cell r="K16">
            <v>317707</v>
          </cell>
        </row>
        <row r="17">
          <cell r="F17">
            <v>416041</v>
          </cell>
          <cell r="G17">
            <v>0</v>
          </cell>
          <cell r="H17">
            <v>416041</v>
          </cell>
          <cell r="I17">
            <v>0</v>
          </cell>
          <cell r="J17">
            <v>416041</v>
          </cell>
          <cell r="K17">
            <v>188085</v>
          </cell>
        </row>
        <row r="18">
          <cell r="F18">
            <v>157921</v>
          </cell>
          <cell r="G18">
            <v>0</v>
          </cell>
          <cell r="H18">
            <v>157921</v>
          </cell>
          <cell r="I18">
            <v>0</v>
          </cell>
          <cell r="J18">
            <v>157921</v>
          </cell>
          <cell r="K18">
            <v>498870</v>
          </cell>
        </row>
        <row r="19">
          <cell r="F19">
            <v>520527</v>
          </cell>
          <cell r="G19">
            <v>0</v>
          </cell>
          <cell r="H19">
            <v>520527</v>
          </cell>
          <cell r="I19">
            <v>0</v>
          </cell>
          <cell r="J19">
            <v>520527</v>
          </cell>
          <cell r="K19">
            <v>552127</v>
          </cell>
        </row>
        <row r="20">
          <cell r="F20">
            <v>1926188</v>
          </cell>
          <cell r="G20">
            <v>0</v>
          </cell>
          <cell r="H20">
            <v>1926188</v>
          </cell>
          <cell r="I20">
            <v>0</v>
          </cell>
          <cell r="J20">
            <v>1926188</v>
          </cell>
          <cell r="K20">
            <v>864188</v>
          </cell>
        </row>
        <row r="21">
          <cell r="F21">
            <v>22583</v>
          </cell>
          <cell r="G21">
            <v>0</v>
          </cell>
          <cell r="H21">
            <v>22583</v>
          </cell>
          <cell r="I21">
            <v>0</v>
          </cell>
          <cell r="J21">
            <v>22583</v>
          </cell>
          <cell r="K21">
            <v>1410807</v>
          </cell>
        </row>
        <row r="22">
          <cell r="F22">
            <v>95595</v>
          </cell>
          <cell r="G22">
            <v>0</v>
          </cell>
          <cell r="H22">
            <v>95595</v>
          </cell>
          <cell r="I22">
            <v>0</v>
          </cell>
          <cell r="J22">
            <v>95595</v>
          </cell>
          <cell r="K22">
            <v>8511</v>
          </cell>
        </row>
        <row r="23">
          <cell r="F23">
            <v>74902</v>
          </cell>
          <cell r="G23">
            <v>0</v>
          </cell>
          <cell r="H23">
            <v>74902</v>
          </cell>
          <cell r="I23">
            <v>0</v>
          </cell>
          <cell r="J23">
            <v>74902</v>
          </cell>
          <cell r="K23">
            <v>54136</v>
          </cell>
        </row>
        <row r="24">
          <cell r="F24">
            <v>116810</v>
          </cell>
          <cell r="G24">
            <v>0</v>
          </cell>
          <cell r="H24">
            <v>116810</v>
          </cell>
          <cell r="I24">
            <v>0</v>
          </cell>
          <cell r="J24">
            <v>116810</v>
          </cell>
          <cell r="K24">
            <v>483640</v>
          </cell>
        </row>
        <row r="25">
          <cell r="F25">
            <v>806879</v>
          </cell>
          <cell r="G25">
            <v>0</v>
          </cell>
          <cell r="H25">
            <v>806879</v>
          </cell>
          <cell r="I25">
            <v>0</v>
          </cell>
          <cell r="J25">
            <v>806879</v>
          </cell>
          <cell r="K25">
            <v>126275</v>
          </cell>
        </row>
        <row r="26">
          <cell r="F26">
            <v>468295</v>
          </cell>
          <cell r="G26">
            <v>0</v>
          </cell>
          <cell r="H26">
            <v>468295</v>
          </cell>
          <cell r="I26">
            <v>0</v>
          </cell>
          <cell r="J26">
            <v>468295</v>
          </cell>
          <cell r="K26">
            <v>13659</v>
          </cell>
        </row>
        <row r="27">
          <cell r="F27">
            <v>347379</v>
          </cell>
          <cell r="G27">
            <v>0</v>
          </cell>
          <cell r="H27">
            <v>347379</v>
          </cell>
          <cell r="I27">
            <v>0</v>
          </cell>
          <cell r="J27">
            <v>347379</v>
          </cell>
          <cell r="K27">
            <v>2051407</v>
          </cell>
        </row>
        <row r="28">
          <cell r="F28">
            <v>360820</v>
          </cell>
          <cell r="G28">
            <v>0</v>
          </cell>
          <cell r="H28">
            <v>360820</v>
          </cell>
          <cell r="I28">
            <v>0</v>
          </cell>
          <cell r="J28">
            <v>360820</v>
          </cell>
          <cell r="K28">
            <v>91497</v>
          </cell>
        </row>
        <row r="29">
          <cell r="F29">
            <v>182036</v>
          </cell>
          <cell r="G29">
            <v>0</v>
          </cell>
          <cell r="H29">
            <v>182036</v>
          </cell>
          <cell r="I29">
            <v>0</v>
          </cell>
          <cell r="J29">
            <v>182036</v>
          </cell>
          <cell r="K29">
            <v>1761358</v>
          </cell>
        </row>
        <row r="30">
          <cell r="F30">
            <v>5000000</v>
          </cell>
          <cell r="G30">
            <v>0</v>
          </cell>
          <cell r="H30">
            <v>5000000</v>
          </cell>
          <cell r="I30">
            <v>0</v>
          </cell>
          <cell r="J30">
            <v>5000000</v>
          </cell>
          <cell r="K30">
            <v>0</v>
          </cell>
        </row>
        <row r="31">
          <cell r="F31">
            <v>2481096</v>
          </cell>
          <cell r="G31">
            <v>0</v>
          </cell>
          <cell r="H31">
            <v>2481096</v>
          </cell>
          <cell r="I31">
            <v>0</v>
          </cell>
          <cell r="J31">
            <v>2481096</v>
          </cell>
          <cell r="K31">
            <v>312160</v>
          </cell>
        </row>
        <row r="32">
          <cell r="F32">
            <v>75069</v>
          </cell>
          <cell r="G32">
            <v>0</v>
          </cell>
          <cell r="H32">
            <v>75069</v>
          </cell>
          <cell r="I32">
            <v>0</v>
          </cell>
          <cell r="J32">
            <v>75069</v>
          </cell>
          <cell r="K32">
            <v>471044</v>
          </cell>
        </row>
        <row r="33">
          <cell r="F33">
            <v>98986</v>
          </cell>
          <cell r="G33">
            <v>0</v>
          </cell>
          <cell r="H33">
            <v>98986</v>
          </cell>
          <cell r="I33">
            <v>0</v>
          </cell>
          <cell r="J33">
            <v>98986</v>
          </cell>
          <cell r="K33">
            <v>191140</v>
          </cell>
        </row>
        <row r="34">
          <cell r="F34">
            <v>8281</v>
          </cell>
          <cell r="G34">
            <v>0</v>
          </cell>
          <cell r="H34">
            <v>8281</v>
          </cell>
          <cell r="I34">
            <v>0</v>
          </cell>
          <cell r="J34">
            <v>8281</v>
          </cell>
          <cell r="K34">
            <v>4178</v>
          </cell>
        </row>
        <row r="35">
          <cell r="F35">
            <v>261</v>
          </cell>
          <cell r="G35">
            <v>0</v>
          </cell>
          <cell r="H35">
            <v>261</v>
          </cell>
          <cell r="I35">
            <v>0</v>
          </cell>
          <cell r="J35">
            <v>261</v>
          </cell>
          <cell r="K35">
            <v>265</v>
          </cell>
        </row>
        <row r="36">
          <cell r="F36">
            <v>30194</v>
          </cell>
          <cell r="G36">
            <v>0</v>
          </cell>
          <cell r="H36">
            <v>30194</v>
          </cell>
          <cell r="I36">
            <v>0</v>
          </cell>
          <cell r="J36">
            <v>30194</v>
          </cell>
          <cell r="K36">
            <v>31975</v>
          </cell>
        </row>
        <row r="37">
          <cell r="F37">
            <v>216017</v>
          </cell>
          <cell r="G37">
            <v>0</v>
          </cell>
          <cell r="H37">
            <v>216017</v>
          </cell>
          <cell r="I37">
            <v>0</v>
          </cell>
          <cell r="J37">
            <v>216017</v>
          </cell>
          <cell r="K37">
            <v>294964</v>
          </cell>
        </row>
        <row r="38">
          <cell r="F38">
            <v>122111</v>
          </cell>
          <cell r="G38">
            <v>0</v>
          </cell>
          <cell r="H38">
            <v>122111</v>
          </cell>
          <cell r="I38">
            <v>0</v>
          </cell>
          <cell r="J38">
            <v>122111</v>
          </cell>
          <cell r="K38">
            <v>888115</v>
          </cell>
        </row>
        <row r="39">
          <cell r="F39">
            <v>111941</v>
          </cell>
          <cell r="G39">
            <v>0</v>
          </cell>
          <cell r="H39">
            <v>111941</v>
          </cell>
          <cell r="I39">
            <v>0</v>
          </cell>
          <cell r="J39">
            <v>111941</v>
          </cell>
          <cell r="K39">
            <v>47959</v>
          </cell>
        </row>
        <row r="40">
          <cell r="F40">
            <v>399195</v>
          </cell>
          <cell r="G40">
            <v>0</v>
          </cell>
          <cell r="H40">
            <v>399195</v>
          </cell>
          <cell r="I40">
            <v>0</v>
          </cell>
          <cell r="J40">
            <v>399195</v>
          </cell>
          <cell r="K40">
            <v>497208</v>
          </cell>
        </row>
        <row r="41">
          <cell r="F41">
            <v>516218</v>
          </cell>
          <cell r="G41">
            <v>0</v>
          </cell>
          <cell r="H41">
            <v>516218</v>
          </cell>
          <cell r="I41">
            <v>0</v>
          </cell>
          <cell r="J41">
            <v>516218</v>
          </cell>
          <cell r="K41">
            <v>-20117</v>
          </cell>
        </row>
        <row r="42">
          <cell r="F42">
            <v>79614643</v>
          </cell>
          <cell r="G42">
            <v>0</v>
          </cell>
          <cell r="H42">
            <v>79614643</v>
          </cell>
          <cell r="I42">
            <v>0</v>
          </cell>
          <cell r="J42">
            <v>79614643</v>
          </cell>
          <cell r="K42">
            <v>601822</v>
          </cell>
        </row>
        <row r="43">
          <cell r="F43">
            <v>66739</v>
          </cell>
          <cell r="G43">
            <v>0</v>
          </cell>
          <cell r="H43">
            <v>66739</v>
          </cell>
          <cell r="I43">
            <v>0</v>
          </cell>
          <cell r="J43">
            <v>66739</v>
          </cell>
          <cell r="K43">
            <v>1887039</v>
          </cell>
        </row>
        <row r="44">
          <cell r="F44">
            <v>273031</v>
          </cell>
          <cell r="G44">
            <v>0</v>
          </cell>
          <cell r="H44">
            <v>273031</v>
          </cell>
          <cell r="I44">
            <v>0</v>
          </cell>
          <cell r="J44">
            <v>273031</v>
          </cell>
          <cell r="K44">
            <v>262711</v>
          </cell>
        </row>
        <row r="45">
          <cell r="F45">
            <v>141036</v>
          </cell>
          <cell r="G45">
            <v>0</v>
          </cell>
          <cell r="H45">
            <v>141036</v>
          </cell>
          <cell r="I45">
            <v>0</v>
          </cell>
          <cell r="J45">
            <v>141036</v>
          </cell>
          <cell r="K45">
            <v>110269</v>
          </cell>
        </row>
        <row r="46">
          <cell r="F46">
            <v>91010</v>
          </cell>
          <cell r="G46">
            <v>0</v>
          </cell>
          <cell r="H46">
            <v>91010</v>
          </cell>
          <cell r="I46">
            <v>0</v>
          </cell>
          <cell r="J46">
            <v>91010</v>
          </cell>
          <cell r="K46">
            <v>148339</v>
          </cell>
        </row>
        <row r="47">
          <cell r="F47">
            <v>415</v>
          </cell>
          <cell r="G47">
            <v>0</v>
          </cell>
          <cell r="H47">
            <v>415</v>
          </cell>
          <cell r="I47">
            <v>0</v>
          </cell>
          <cell r="J47">
            <v>415</v>
          </cell>
          <cell r="K47">
            <v>472</v>
          </cell>
        </row>
        <row r="48">
          <cell r="F48">
            <v>21054</v>
          </cell>
          <cell r="G48">
            <v>0</v>
          </cell>
          <cell r="H48">
            <v>21054</v>
          </cell>
          <cell r="I48">
            <v>0</v>
          </cell>
          <cell r="J48">
            <v>21054</v>
          </cell>
          <cell r="K48">
            <v>23912</v>
          </cell>
        </row>
        <row r="49">
          <cell r="F49">
            <v>-235</v>
          </cell>
          <cell r="G49">
            <v>0</v>
          </cell>
          <cell r="H49">
            <v>-235</v>
          </cell>
          <cell r="I49">
            <v>0</v>
          </cell>
          <cell r="J49">
            <v>-235</v>
          </cell>
          <cell r="K49">
            <v>3414</v>
          </cell>
        </row>
        <row r="50">
          <cell r="F50">
            <v>2100</v>
          </cell>
          <cell r="G50">
            <v>0</v>
          </cell>
          <cell r="H50">
            <v>2100</v>
          </cell>
          <cell r="I50">
            <v>0</v>
          </cell>
          <cell r="J50">
            <v>2100</v>
          </cell>
          <cell r="K50">
            <v>3871</v>
          </cell>
        </row>
        <row r="51">
          <cell r="F51">
            <v>4478</v>
          </cell>
          <cell r="G51">
            <v>0</v>
          </cell>
          <cell r="H51">
            <v>4478</v>
          </cell>
          <cell r="I51">
            <v>0</v>
          </cell>
          <cell r="J51">
            <v>4478</v>
          </cell>
          <cell r="K51">
            <v>4808</v>
          </cell>
        </row>
        <row r="52">
          <cell r="F52">
            <v>20057</v>
          </cell>
          <cell r="G52">
            <v>0</v>
          </cell>
          <cell r="H52">
            <v>20057</v>
          </cell>
          <cell r="I52">
            <v>0</v>
          </cell>
          <cell r="J52">
            <v>20057</v>
          </cell>
          <cell r="K52">
            <v>0</v>
          </cell>
        </row>
        <row r="53">
          <cell r="F53">
            <v>-388</v>
          </cell>
          <cell r="G53">
            <v>0</v>
          </cell>
          <cell r="H53">
            <v>-388</v>
          </cell>
          <cell r="I53">
            <v>0</v>
          </cell>
          <cell r="J53">
            <v>-388</v>
          </cell>
          <cell r="K53">
            <v>47250</v>
          </cell>
        </row>
        <row r="54">
          <cell r="F54">
            <v>1354</v>
          </cell>
          <cell r="G54">
            <v>0</v>
          </cell>
          <cell r="H54">
            <v>1354</v>
          </cell>
          <cell r="I54">
            <v>0</v>
          </cell>
          <cell r="J54">
            <v>1354</v>
          </cell>
          <cell r="K54">
            <v>2845</v>
          </cell>
        </row>
        <row r="55">
          <cell r="F55">
            <v>6191</v>
          </cell>
          <cell r="G55">
            <v>0</v>
          </cell>
          <cell r="H55">
            <v>6191</v>
          </cell>
          <cell r="I55">
            <v>0</v>
          </cell>
          <cell r="J55">
            <v>6191</v>
          </cell>
          <cell r="K55">
            <v>11099</v>
          </cell>
        </row>
        <row r="56">
          <cell r="F56">
            <v>14525</v>
          </cell>
          <cell r="G56">
            <v>0</v>
          </cell>
          <cell r="H56">
            <v>14525</v>
          </cell>
          <cell r="I56">
            <v>0</v>
          </cell>
          <cell r="J56">
            <v>14525</v>
          </cell>
          <cell r="K56">
            <v>16928</v>
          </cell>
        </row>
        <row r="57">
          <cell r="F57">
            <v>359817</v>
          </cell>
          <cell r="G57">
            <v>0</v>
          </cell>
          <cell r="H57">
            <v>359817</v>
          </cell>
          <cell r="I57">
            <v>0</v>
          </cell>
          <cell r="J57">
            <v>359817</v>
          </cell>
          <cell r="K57">
            <v>94761</v>
          </cell>
        </row>
        <row r="58">
          <cell r="F58">
            <v>3351</v>
          </cell>
          <cell r="G58">
            <v>0</v>
          </cell>
          <cell r="H58">
            <v>3351</v>
          </cell>
          <cell r="I58">
            <v>0</v>
          </cell>
          <cell r="J58">
            <v>3351</v>
          </cell>
          <cell r="K58">
            <v>2142</v>
          </cell>
        </row>
        <row r="59">
          <cell r="F59">
            <v>107376957</v>
          </cell>
          <cell r="G59">
            <v>0</v>
          </cell>
          <cell r="H59">
            <v>107376957</v>
          </cell>
          <cell r="I59">
            <v>0</v>
          </cell>
          <cell r="J59">
            <v>107376957</v>
          </cell>
          <cell r="K59">
            <v>24704758</v>
          </cell>
        </row>
        <row r="61">
          <cell r="F61">
            <v>375137</v>
          </cell>
          <cell r="G61">
            <v>0</v>
          </cell>
          <cell r="H61">
            <v>375137</v>
          </cell>
          <cell r="I61">
            <v>0</v>
          </cell>
          <cell r="J61">
            <v>375137</v>
          </cell>
          <cell r="K61">
            <v>506980</v>
          </cell>
        </row>
        <row r="62">
          <cell r="F62">
            <v>957861</v>
          </cell>
          <cell r="G62">
            <v>0</v>
          </cell>
          <cell r="H62">
            <v>957861</v>
          </cell>
          <cell r="I62">
            <v>0</v>
          </cell>
          <cell r="J62">
            <v>957861</v>
          </cell>
          <cell r="K62">
            <v>21721596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28713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F67">
            <v>1332998</v>
          </cell>
          <cell r="G67">
            <v>0</v>
          </cell>
          <cell r="H67">
            <v>1332998</v>
          </cell>
          <cell r="I67">
            <v>0</v>
          </cell>
          <cell r="J67">
            <v>1332998</v>
          </cell>
          <cell r="K67">
            <v>22257289</v>
          </cell>
        </row>
        <row r="69">
          <cell r="F69">
            <v>15000000</v>
          </cell>
          <cell r="G69">
            <v>0</v>
          </cell>
          <cell r="H69">
            <v>15000000</v>
          </cell>
          <cell r="I69">
            <v>0</v>
          </cell>
          <cell r="J69">
            <v>15000000</v>
          </cell>
          <cell r="K69">
            <v>15000000</v>
          </cell>
        </row>
        <row r="70">
          <cell r="F70">
            <v>17546000</v>
          </cell>
          <cell r="G70">
            <v>0</v>
          </cell>
          <cell r="H70">
            <v>17546000</v>
          </cell>
          <cell r="I70">
            <v>0</v>
          </cell>
          <cell r="J70">
            <v>17546000</v>
          </cell>
          <cell r="K70">
            <v>17546000</v>
          </cell>
        </row>
        <row r="71"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F72">
            <v>5000000</v>
          </cell>
          <cell r="G72">
            <v>0</v>
          </cell>
          <cell r="H72">
            <v>5000000</v>
          </cell>
          <cell r="I72">
            <v>0</v>
          </cell>
          <cell r="J72">
            <v>5000000</v>
          </cell>
          <cell r="K72">
            <v>5000000</v>
          </cell>
        </row>
        <row r="73">
          <cell r="F73">
            <v>23583250</v>
          </cell>
          <cell r="G73">
            <v>0</v>
          </cell>
          <cell r="H73">
            <v>23583250</v>
          </cell>
          <cell r="I73">
            <v>0</v>
          </cell>
          <cell r="J73">
            <v>23583250</v>
          </cell>
          <cell r="K73">
            <v>23583250</v>
          </cell>
        </row>
        <row r="74">
          <cell r="F74">
            <v>10000000</v>
          </cell>
          <cell r="G74">
            <v>0</v>
          </cell>
          <cell r="H74">
            <v>10000000</v>
          </cell>
          <cell r="I74">
            <v>0</v>
          </cell>
          <cell r="J74">
            <v>10000000</v>
          </cell>
          <cell r="K74">
            <v>10000000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F76">
            <v>10000000</v>
          </cell>
          <cell r="G76">
            <v>0</v>
          </cell>
          <cell r="H76">
            <v>10000000</v>
          </cell>
          <cell r="I76">
            <v>0</v>
          </cell>
          <cell r="J76">
            <v>10000000</v>
          </cell>
          <cell r="K76">
            <v>10000000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F78">
            <v>78000000</v>
          </cell>
          <cell r="G78">
            <v>0</v>
          </cell>
          <cell r="H78">
            <v>78000000</v>
          </cell>
          <cell r="I78">
            <v>0</v>
          </cell>
          <cell r="J78">
            <v>78000000</v>
          </cell>
          <cell r="K78">
            <v>78000000</v>
          </cell>
        </row>
        <row r="79">
          <cell r="F79">
            <v>18000000</v>
          </cell>
          <cell r="G79">
            <v>0</v>
          </cell>
          <cell r="H79">
            <v>18000000</v>
          </cell>
          <cell r="I79">
            <v>0</v>
          </cell>
          <cell r="J79">
            <v>18000000</v>
          </cell>
          <cell r="K79">
            <v>18000000</v>
          </cell>
        </row>
        <row r="80">
          <cell r="F80">
            <v>8524600</v>
          </cell>
          <cell r="G80">
            <v>0</v>
          </cell>
          <cell r="H80">
            <v>8524600</v>
          </cell>
          <cell r="I80">
            <v>0</v>
          </cell>
          <cell r="J80">
            <v>8524600</v>
          </cell>
          <cell r="K80">
            <v>8662500</v>
          </cell>
        </row>
        <row r="81"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-64529</v>
          </cell>
        </row>
        <row r="82">
          <cell r="F82">
            <v>12178000</v>
          </cell>
          <cell r="G82">
            <v>0</v>
          </cell>
          <cell r="H82">
            <v>12178000</v>
          </cell>
          <cell r="I82">
            <v>0</v>
          </cell>
          <cell r="J82">
            <v>12178000</v>
          </cell>
          <cell r="K82">
            <v>12308000</v>
          </cell>
        </row>
        <row r="83">
          <cell r="F83">
            <v>25573800</v>
          </cell>
          <cell r="G83">
            <v>0</v>
          </cell>
          <cell r="H83">
            <v>25573800</v>
          </cell>
          <cell r="I83">
            <v>0</v>
          </cell>
          <cell r="J83">
            <v>25573800</v>
          </cell>
          <cell r="K83">
            <v>-44221</v>
          </cell>
        </row>
        <row r="84">
          <cell r="F84">
            <v>6089000</v>
          </cell>
          <cell r="G84">
            <v>0</v>
          </cell>
          <cell r="H84">
            <v>6089000</v>
          </cell>
          <cell r="I84">
            <v>0</v>
          </cell>
          <cell r="J84">
            <v>6089000</v>
          </cell>
          <cell r="K84">
            <v>6104500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-61582</v>
          </cell>
        </row>
        <row r="86">
          <cell r="F86">
            <v>123302</v>
          </cell>
          <cell r="G86">
            <v>0</v>
          </cell>
          <cell r="H86">
            <v>123302</v>
          </cell>
          <cell r="I86">
            <v>0</v>
          </cell>
          <cell r="J86">
            <v>123302</v>
          </cell>
          <cell r="K86">
            <v>45748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-26357</v>
          </cell>
        </row>
        <row r="88"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-115661</v>
          </cell>
        </row>
        <row r="89">
          <cell r="F89">
            <v>43517250</v>
          </cell>
          <cell r="G89">
            <v>0</v>
          </cell>
          <cell r="H89">
            <v>43517250</v>
          </cell>
          <cell r="I89">
            <v>0</v>
          </cell>
          <cell r="J89">
            <v>43517250</v>
          </cell>
          <cell r="K89">
            <v>45753750</v>
          </cell>
        </row>
        <row r="90">
          <cell r="F90">
            <v>273135202</v>
          </cell>
          <cell r="G90">
            <v>0</v>
          </cell>
          <cell r="H90">
            <v>273135202</v>
          </cell>
          <cell r="I90">
            <v>0</v>
          </cell>
          <cell r="J90">
            <v>273135202</v>
          </cell>
          <cell r="K90">
            <v>249691398</v>
          </cell>
        </row>
        <row r="92">
          <cell r="F92">
            <v>15000000</v>
          </cell>
          <cell r="G92">
            <v>0</v>
          </cell>
          <cell r="H92">
            <v>15000000</v>
          </cell>
          <cell r="I92">
            <v>0</v>
          </cell>
          <cell r="J92">
            <v>15000000</v>
          </cell>
          <cell r="K92">
            <v>15000000</v>
          </cell>
        </row>
        <row r="93">
          <cell r="F93">
            <v>15000000</v>
          </cell>
          <cell r="G93">
            <v>0</v>
          </cell>
          <cell r="H93">
            <v>15000000</v>
          </cell>
          <cell r="I93">
            <v>0</v>
          </cell>
          <cell r="J93">
            <v>15000000</v>
          </cell>
          <cell r="K93">
            <v>15000000</v>
          </cell>
        </row>
        <row r="95">
          <cell r="F95">
            <v>1331326</v>
          </cell>
          <cell r="G95">
            <v>0</v>
          </cell>
          <cell r="H95">
            <v>1331326</v>
          </cell>
          <cell r="I95">
            <v>0</v>
          </cell>
          <cell r="J95">
            <v>1331326</v>
          </cell>
          <cell r="K95">
            <v>1395156</v>
          </cell>
        </row>
        <row r="96">
          <cell r="F96">
            <v>1331326</v>
          </cell>
          <cell r="G96">
            <v>0</v>
          </cell>
          <cell r="H96">
            <v>1331326</v>
          </cell>
          <cell r="I96">
            <v>0</v>
          </cell>
          <cell r="J96">
            <v>1331326</v>
          </cell>
          <cell r="K96">
            <v>1395156</v>
          </cell>
        </row>
        <row r="98">
          <cell r="F98">
            <v>32633</v>
          </cell>
          <cell r="G98">
            <v>0</v>
          </cell>
          <cell r="H98">
            <v>32633</v>
          </cell>
          <cell r="I98">
            <v>0</v>
          </cell>
          <cell r="J98">
            <v>32633</v>
          </cell>
          <cell r="K98">
            <v>32633</v>
          </cell>
        </row>
        <row r="99">
          <cell r="F99">
            <v>1394252</v>
          </cell>
          <cell r="G99">
            <v>0</v>
          </cell>
          <cell r="H99">
            <v>1394252</v>
          </cell>
          <cell r="I99">
            <v>0</v>
          </cell>
          <cell r="J99">
            <v>1394252</v>
          </cell>
          <cell r="K99">
            <v>1156906</v>
          </cell>
        </row>
        <row r="100">
          <cell r="F100">
            <v>24443</v>
          </cell>
          <cell r="G100">
            <v>0</v>
          </cell>
          <cell r="H100">
            <v>24443</v>
          </cell>
          <cell r="I100">
            <v>0</v>
          </cell>
          <cell r="J100">
            <v>24443</v>
          </cell>
          <cell r="K100">
            <v>24443</v>
          </cell>
        </row>
        <row r="101">
          <cell r="F101">
            <v>141015</v>
          </cell>
          <cell r="G101">
            <v>0</v>
          </cell>
          <cell r="H101">
            <v>141015</v>
          </cell>
          <cell r="I101">
            <v>0</v>
          </cell>
          <cell r="J101">
            <v>141015</v>
          </cell>
          <cell r="K101">
            <v>141015</v>
          </cell>
        </row>
        <row r="102">
          <cell r="F102">
            <v>86786</v>
          </cell>
          <cell r="G102">
            <v>0</v>
          </cell>
          <cell r="H102">
            <v>86786</v>
          </cell>
          <cell r="I102">
            <v>0</v>
          </cell>
          <cell r="J102">
            <v>86786</v>
          </cell>
          <cell r="K102">
            <v>86786</v>
          </cell>
        </row>
        <row r="103">
          <cell r="F103">
            <v>72248</v>
          </cell>
          <cell r="G103">
            <v>0</v>
          </cell>
          <cell r="H103">
            <v>72248</v>
          </cell>
          <cell r="I103">
            <v>0</v>
          </cell>
          <cell r="J103">
            <v>72248</v>
          </cell>
          <cell r="K103">
            <v>72248</v>
          </cell>
        </row>
        <row r="104">
          <cell r="F104">
            <v>47718</v>
          </cell>
          <cell r="G104">
            <v>0</v>
          </cell>
          <cell r="H104">
            <v>47718</v>
          </cell>
          <cell r="I104">
            <v>0</v>
          </cell>
          <cell r="J104">
            <v>47718</v>
          </cell>
          <cell r="K104">
            <v>47718</v>
          </cell>
        </row>
        <row r="105">
          <cell r="F105">
            <v>44218</v>
          </cell>
          <cell r="G105">
            <v>0</v>
          </cell>
          <cell r="H105">
            <v>44218</v>
          </cell>
          <cell r="I105">
            <v>0</v>
          </cell>
          <cell r="J105">
            <v>44218</v>
          </cell>
          <cell r="K105">
            <v>44218</v>
          </cell>
        </row>
        <row r="106">
          <cell r="F106">
            <v>29410</v>
          </cell>
          <cell r="G106">
            <v>0</v>
          </cell>
          <cell r="H106">
            <v>29410</v>
          </cell>
          <cell r="I106">
            <v>0</v>
          </cell>
          <cell r="J106">
            <v>29410</v>
          </cell>
          <cell r="K106">
            <v>29410</v>
          </cell>
        </row>
        <row r="107">
          <cell r="F107">
            <v>32410</v>
          </cell>
          <cell r="G107">
            <v>0</v>
          </cell>
          <cell r="H107">
            <v>32410</v>
          </cell>
          <cell r="I107">
            <v>0</v>
          </cell>
          <cell r="J107">
            <v>32410</v>
          </cell>
          <cell r="K107">
            <v>32410</v>
          </cell>
        </row>
        <row r="108">
          <cell r="F108">
            <v>33610</v>
          </cell>
          <cell r="G108">
            <v>0</v>
          </cell>
          <cell r="H108">
            <v>33610</v>
          </cell>
          <cell r="I108">
            <v>0</v>
          </cell>
          <cell r="J108">
            <v>33610</v>
          </cell>
          <cell r="K108">
            <v>33610</v>
          </cell>
        </row>
        <row r="109">
          <cell r="F109">
            <v>43718</v>
          </cell>
          <cell r="G109">
            <v>0</v>
          </cell>
          <cell r="H109">
            <v>43718</v>
          </cell>
          <cell r="I109">
            <v>0</v>
          </cell>
          <cell r="J109">
            <v>43718</v>
          </cell>
          <cell r="K109">
            <v>43718</v>
          </cell>
        </row>
        <row r="110">
          <cell r="F110">
            <v>55618</v>
          </cell>
          <cell r="G110">
            <v>0</v>
          </cell>
          <cell r="H110">
            <v>55618</v>
          </cell>
          <cell r="I110">
            <v>0</v>
          </cell>
          <cell r="J110">
            <v>55618</v>
          </cell>
          <cell r="K110">
            <v>55618</v>
          </cell>
        </row>
        <row r="111">
          <cell r="F111">
            <v>53678</v>
          </cell>
          <cell r="G111">
            <v>0</v>
          </cell>
          <cell r="H111">
            <v>53678</v>
          </cell>
          <cell r="I111">
            <v>0</v>
          </cell>
          <cell r="J111">
            <v>53678</v>
          </cell>
          <cell r="K111">
            <v>53678</v>
          </cell>
        </row>
        <row r="112">
          <cell r="F112">
            <v>6500</v>
          </cell>
          <cell r="G112">
            <v>0</v>
          </cell>
          <cell r="H112">
            <v>6500</v>
          </cell>
          <cell r="I112">
            <v>0</v>
          </cell>
          <cell r="J112">
            <v>6500</v>
          </cell>
          <cell r="K112">
            <v>6500</v>
          </cell>
        </row>
        <row r="113">
          <cell r="F113">
            <v>10000</v>
          </cell>
          <cell r="G113">
            <v>0</v>
          </cell>
          <cell r="H113">
            <v>10000</v>
          </cell>
          <cell r="I113">
            <v>0</v>
          </cell>
          <cell r="J113">
            <v>10000</v>
          </cell>
          <cell r="K113">
            <v>10000</v>
          </cell>
        </row>
        <row r="114">
          <cell r="F114">
            <v>4700</v>
          </cell>
          <cell r="G114">
            <v>0</v>
          </cell>
          <cell r="H114">
            <v>4700</v>
          </cell>
          <cell r="I114">
            <v>0</v>
          </cell>
          <cell r="J114">
            <v>4700</v>
          </cell>
          <cell r="K114">
            <v>0</v>
          </cell>
        </row>
        <row r="115">
          <cell r="F115">
            <v>2112957</v>
          </cell>
          <cell r="G115">
            <v>0</v>
          </cell>
          <cell r="H115">
            <v>2112957</v>
          </cell>
          <cell r="I115">
            <v>0</v>
          </cell>
          <cell r="J115">
            <v>2112957</v>
          </cell>
          <cell r="K115">
            <v>1870911</v>
          </cell>
        </row>
        <row r="117">
          <cell r="F117">
            <v>1701610</v>
          </cell>
          <cell r="G117">
            <v>0</v>
          </cell>
          <cell r="H117">
            <v>1701610</v>
          </cell>
          <cell r="I117">
            <v>0</v>
          </cell>
          <cell r="J117">
            <v>1701610</v>
          </cell>
          <cell r="K117">
            <v>1701610</v>
          </cell>
        </row>
        <row r="118">
          <cell r="F118">
            <v>631738</v>
          </cell>
          <cell r="G118">
            <v>0</v>
          </cell>
          <cell r="H118">
            <v>631738</v>
          </cell>
          <cell r="I118">
            <v>0</v>
          </cell>
          <cell r="J118">
            <v>631738</v>
          </cell>
          <cell r="K118">
            <v>631738</v>
          </cell>
        </row>
        <row r="119">
          <cell r="F119">
            <v>222250</v>
          </cell>
          <cell r="G119">
            <v>0</v>
          </cell>
          <cell r="H119">
            <v>222250</v>
          </cell>
          <cell r="I119">
            <v>0</v>
          </cell>
          <cell r="J119">
            <v>222250</v>
          </cell>
          <cell r="K119">
            <v>222250</v>
          </cell>
        </row>
        <row r="120">
          <cell r="F120">
            <v>247082</v>
          </cell>
          <cell r="G120">
            <v>0</v>
          </cell>
          <cell r="H120">
            <v>247082</v>
          </cell>
          <cell r="I120">
            <v>0</v>
          </cell>
          <cell r="J120">
            <v>247082</v>
          </cell>
          <cell r="K120">
            <v>247082</v>
          </cell>
        </row>
        <row r="121">
          <cell r="F121">
            <v>189254</v>
          </cell>
          <cell r="G121">
            <v>0</v>
          </cell>
          <cell r="H121">
            <v>189254</v>
          </cell>
          <cell r="I121">
            <v>0</v>
          </cell>
          <cell r="J121">
            <v>189254</v>
          </cell>
          <cell r="K121">
            <v>189254</v>
          </cell>
        </row>
        <row r="122">
          <cell r="F122">
            <v>161175</v>
          </cell>
          <cell r="G122">
            <v>0</v>
          </cell>
          <cell r="H122">
            <v>161175</v>
          </cell>
          <cell r="I122">
            <v>0</v>
          </cell>
          <cell r="J122">
            <v>161175</v>
          </cell>
          <cell r="K122">
            <v>161175</v>
          </cell>
        </row>
        <row r="123">
          <cell r="F123">
            <v>182000</v>
          </cell>
          <cell r="G123">
            <v>0</v>
          </cell>
          <cell r="H123">
            <v>182000</v>
          </cell>
          <cell r="I123">
            <v>0</v>
          </cell>
          <cell r="J123">
            <v>182000</v>
          </cell>
          <cell r="K123">
            <v>182000</v>
          </cell>
        </row>
        <row r="124">
          <cell r="F124">
            <v>268075</v>
          </cell>
          <cell r="G124">
            <v>0</v>
          </cell>
          <cell r="H124">
            <v>268075</v>
          </cell>
          <cell r="I124">
            <v>0</v>
          </cell>
          <cell r="J124">
            <v>268075</v>
          </cell>
          <cell r="K124">
            <v>268075</v>
          </cell>
        </row>
        <row r="125">
          <cell r="F125">
            <v>279077</v>
          </cell>
          <cell r="G125">
            <v>0</v>
          </cell>
          <cell r="H125">
            <v>279077</v>
          </cell>
          <cell r="I125">
            <v>0</v>
          </cell>
          <cell r="J125">
            <v>279077</v>
          </cell>
          <cell r="K125">
            <v>279077</v>
          </cell>
        </row>
        <row r="126">
          <cell r="F126">
            <v>223700</v>
          </cell>
          <cell r="G126">
            <v>0</v>
          </cell>
          <cell r="H126">
            <v>223700</v>
          </cell>
          <cell r="I126">
            <v>0</v>
          </cell>
          <cell r="J126">
            <v>223700</v>
          </cell>
          <cell r="K126">
            <v>223700</v>
          </cell>
        </row>
        <row r="127">
          <cell r="F127">
            <v>133300</v>
          </cell>
          <cell r="G127">
            <v>0</v>
          </cell>
          <cell r="H127">
            <v>133300</v>
          </cell>
          <cell r="I127">
            <v>0</v>
          </cell>
          <cell r="J127">
            <v>133300</v>
          </cell>
          <cell r="K127">
            <v>133300</v>
          </cell>
        </row>
        <row r="128">
          <cell r="F128">
            <v>255340</v>
          </cell>
          <cell r="G128">
            <v>0</v>
          </cell>
          <cell r="H128">
            <v>255340</v>
          </cell>
          <cell r="I128">
            <v>0</v>
          </cell>
          <cell r="J128">
            <v>255340</v>
          </cell>
          <cell r="K128">
            <v>255340</v>
          </cell>
        </row>
        <row r="129">
          <cell r="F129">
            <v>202250</v>
          </cell>
          <cell r="G129">
            <v>0</v>
          </cell>
          <cell r="H129">
            <v>202250</v>
          </cell>
          <cell r="I129">
            <v>0</v>
          </cell>
          <cell r="J129">
            <v>202250</v>
          </cell>
          <cell r="K129">
            <v>202250</v>
          </cell>
        </row>
        <row r="130">
          <cell r="F130">
            <v>17500</v>
          </cell>
          <cell r="G130">
            <v>0</v>
          </cell>
          <cell r="H130">
            <v>17500</v>
          </cell>
          <cell r="I130">
            <v>0</v>
          </cell>
          <cell r="J130">
            <v>17500</v>
          </cell>
          <cell r="K130">
            <v>17500</v>
          </cell>
        </row>
        <row r="131">
          <cell r="F131">
            <v>44250</v>
          </cell>
          <cell r="G131">
            <v>0</v>
          </cell>
          <cell r="H131">
            <v>44250</v>
          </cell>
          <cell r="I131">
            <v>0</v>
          </cell>
          <cell r="J131">
            <v>44250</v>
          </cell>
          <cell r="K131">
            <v>44250</v>
          </cell>
        </row>
        <row r="132">
          <cell r="F132">
            <v>4758601</v>
          </cell>
          <cell r="G132">
            <v>0</v>
          </cell>
          <cell r="H132">
            <v>4758601</v>
          </cell>
          <cell r="I132">
            <v>0</v>
          </cell>
          <cell r="J132">
            <v>4758601</v>
          </cell>
          <cell r="K132">
            <v>4758601</v>
          </cell>
        </row>
        <row r="134">
          <cell r="F134">
            <v>7838700</v>
          </cell>
          <cell r="G134">
            <v>0</v>
          </cell>
          <cell r="H134">
            <v>7838700</v>
          </cell>
          <cell r="I134">
            <v>0</v>
          </cell>
          <cell r="J134">
            <v>7838700</v>
          </cell>
          <cell r="K134">
            <v>6838700</v>
          </cell>
        </row>
        <row r="135">
          <cell r="F135">
            <v>1165600</v>
          </cell>
          <cell r="G135">
            <v>0</v>
          </cell>
          <cell r="H135">
            <v>1165600</v>
          </cell>
          <cell r="I135">
            <v>0</v>
          </cell>
          <cell r="J135">
            <v>1165600</v>
          </cell>
          <cell r="K135">
            <v>1165600</v>
          </cell>
        </row>
        <row r="136">
          <cell r="F136">
            <v>1165600</v>
          </cell>
          <cell r="G136">
            <v>0</v>
          </cell>
          <cell r="H136">
            <v>1165600</v>
          </cell>
          <cell r="I136">
            <v>0</v>
          </cell>
          <cell r="J136">
            <v>1165600</v>
          </cell>
          <cell r="K136">
            <v>1165600</v>
          </cell>
        </row>
        <row r="137">
          <cell r="F137">
            <v>610000</v>
          </cell>
          <cell r="G137">
            <v>0</v>
          </cell>
          <cell r="H137">
            <v>610000</v>
          </cell>
          <cell r="I137">
            <v>0</v>
          </cell>
          <cell r="J137">
            <v>610000</v>
          </cell>
          <cell r="K137">
            <v>610000</v>
          </cell>
        </row>
        <row r="138">
          <cell r="F138">
            <v>10779900</v>
          </cell>
          <cell r="G138">
            <v>0</v>
          </cell>
          <cell r="H138">
            <v>10779900</v>
          </cell>
          <cell r="I138">
            <v>0</v>
          </cell>
          <cell r="J138">
            <v>10779900</v>
          </cell>
          <cell r="K138">
            <v>9779900</v>
          </cell>
        </row>
        <row r="140">
          <cell r="F140">
            <v>1445372</v>
          </cell>
          <cell r="G140">
            <v>0</v>
          </cell>
          <cell r="H140">
            <v>1445372</v>
          </cell>
          <cell r="I140">
            <v>0</v>
          </cell>
          <cell r="J140">
            <v>1445372</v>
          </cell>
          <cell r="K140">
            <v>0</v>
          </cell>
        </row>
        <row r="141">
          <cell r="F141">
            <v>1445372</v>
          </cell>
          <cell r="G141">
            <v>0</v>
          </cell>
          <cell r="H141">
            <v>1445372</v>
          </cell>
          <cell r="I141">
            <v>0</v>
          </cell>
          <cell r="J141">
            <v>1445372</v>
          </cell>
          <cell r="K141">
            <v>0</v>
          </cell>
        </row>
        <row r="143"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-2000</v>
          </cell>
        </row>
        <row r="145"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39600</v>
          </cell>
        </row>
        <row r="146"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4950</v>
          </cell>
        </row>
        <row r="147"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14940</v>
          </cell>
        </row>
        <row r="148">
          <cell r="F148">
            <v>-12820</v>
          </cell>
          <cell r="G148">
            <v>0</v>
          </cell>
          <cell r="H148">
            <v>-12820</v>
          </cell>
          <cell r="I148">
            <v>0</v>
          </cell>
          <cell r="J148">
            <v>-12820</v>
          </cell>
          <cell r="K148">
            <v>0</v>
          </cell>
        </row>
        <row r="149">
          <cell r="F149">
            <v>926396</v>
          </cell>
          <cell r="G149">
            <v>0</v>
          </cell>
          <cell r="H149">
            <v>926396</v>
          </cell>
          <cell r="I149">
            <v>0</v>
          </cell>
          <cell r="J149">
            <v>926396</v>
          </cell>
          <cell r="K149">
            <v>926396</v>
          </cell>
        </row>
        <row r="150">
          <cell r="F150">
            <v>694700</v>
          </cell>
          <cell r="G150">
            <v>0</v>
          </cell>
          <cell r="H150">
            <v>694700</v>
          </cell>
          <cell r="I150">
            <v>0</v>
          </cell>
          <cell r="J150">
            <v>694700</v>
          </cell>
          <cell r="K150">
            <v>694700</v>
          </cell>
        </row>
        <row r="151">
          <cell r="F151">
            <v>14506</v>
          </cell>
          <cell r="G151">
            <v>0</v>
          </cell>
          <cell r="H151">
            <v>14506</v>
          </cell>
          <cell r="I151">
            <v>0</v>
          </cell>
          <cell r="J151">
            <v>14506</v>
          </cell>
          <cell r="K151">
            <v>14506</v>
          </cell>
        </row>
        <row r="152">
          <cell r="F152">
            <v>80000</v>
          </cell>
          <cell r="G152">
            <v>0</v>
          </cell>
          <cell r="H152">
            <v>80000</v>
          </cell>
          <cell r="I152">
            <v>0</v>
          </cell>
          <cell r="J152">
            <v>80000</v>
          </cell>
          <cell r="K152">
            <v>63304</v>
          </cell>
        </row>
        <row r="153"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-72</v>
          </cell>
        </row>
        <row r="154">
          <cell r="F154">
            <v>544313</v>
          </cell>
          <cell r="G154">
            <v>0</v>
          </cell>
          <cell r="H154">
            <v>544313</v>
          </cell>
          <cell r="I154">
            <v>0</v>
          </cell>
          <cell r="J154">
            <v>544313</v>
          </cell>
          <cell r="K154">
            <v>361554</v>
          </cell>
        </row>
        <row r="155">
          <cell r="F155">
            <v>822500</v>
          </cell>
          <cell r="G155">
            <v>0</v>
          </cell>
          <cell r="H155">
            <v>822500</v>
          </cell>
          <cell r="I155">
            <v>0</v>
          </cell>
          <cell r="J155">
            <v>822500</v>
          </cell>
          <cell r="K155">
            <v>822500</v>
          </cell>
        </row>
        <row r="156"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32795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22359</v>
          </cell>
        </row>
        <row r="158"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17707</v>
          </cell>
        </row>
        <row r="159"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308175</v>
          </cell>
        </row>
        <row r="160"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38947</v>
          </cell>
        </row>
        <row r="161">
          <cell r="F161">
            <v>3069595</v>
          </cell>
          <cell r="G161">
            <v>0</v>
          </cell>
          <cell r="H161">
            <v>3069595</v>
          </cell>
          <cell r="I161">
            <v>0</v>
          </cell>
          <cell r="J161">
            <v>3069595</v>
          </cell>
          <cell r="K161">
            <v>3360361</v>
          </cell>
        </row>
        <row r="163">
          <cell r="F163">
            <v>-798348</v>
          </cell>
          <cell r="G163">
            <v>0</v>
          </cell>
          <cell r="H163">
            <v>-798348</v>
          </cell>
          <cell r="I163">
            <v>0</v>
          </cell>
          <cell r="J163">
            <v>-798348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240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3600</v>
          </cell>
        </row>
        <row r="166">
          <cell r="F166">
            <v>605000</v>
          </cell>
          <cell r="G166">
            <v>0</v>
          </cell>
          <cell r="H166">
            <v>605000</v>
          </cell>
          <cell r="I166">
            <v>0</v>
          </cell>
          <cell r="J166">
            <v>605000</v>
          </cell>
          <cell r="K166">
            <v>605000</v>
          </cell>
        </row>
        <row r="167">
          <cell r="F167">
            <v>76835</v>
          </cell>
          <cell r="G167">
            <v>0</v>
          </cell>
          <cell r="H167">
            <v>76835</v>
          </cell>
          <cell r="I167">
            <v>0</v>
          </cell>
          <cell r="J167">
            <v>76835</v>
          </cell>
          <cell r="K167">
            <v>76835</v>
          </cell>
        </row>
        <row r="168">
          <cell r="F168">
            <v>35723</v>
          </cell>
          <cell r="G168">
            <v>0</v>
          </cell>
          <cell r="H168">
            <v>35723</v>
          </cell>
          <cell r="I168">
            <v>0</v>
          </cell>
          <cell r="J168">
            <v>35723</v>
          </cell>
          <cell r="K168">
            <v>35723</v>
          </cell>
        </row>
        <row r="169"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689354</v>
          </cell>
        </row>
        <row r="170"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103650</v>
          </cell>
        </row>
        <row r="171">
          <cell r="F171">
            <v>534</v>
          </cell>
          <cell r="G171">
            <v>0</v>
          </cell>
          <cell r="H171">
            <v>534</v>
          </cell>
          <cell r="I171">
            <v>0</v>
          </cell>
          <cell r="J171">
            <v>534</v>
          </cell>
          <cell r="K171">
            <v>0</v>
          </cell>
        </row>
        <row r="172">
          <cell r="F172">
            <v>133742</v>
          </cell>
          <cell r="G172">
            <v>0</v>
          </cell>
          <cell r="H172">
            <v>133742</v>
          </cell>
          <cell r="I172">
            <v>0</v>
          </cell>
          <cell r="J172">
            <v>133742</v>
          </cell>
          <cell r="K172">
            <v>61666</v>
          </cell>
        </row>
        <row r="173">
          <cell r="F173">
            <v>53486</v>
          </cell>
          <cell r="G173">
            <v>0</v>
          </cell>
          <cell r="H173">
            <v>53486</v>
          </cell>
          <cell r="I173">
            <v>0</v>
          </cell>
          <cell r="J173">
            <v>53486</v>
          </cell>
          <cell r="K173">
            <v>1576068</v>
          </cell>
        </row>
        <row r="175">
          <cell r="F175">
            <v>11345929</v>
          </cell>
          <cell r="G175">
            <v>0</v>
          </cell>
          <cell r="H175">
            <v>11345929</v>
          </cell>
          <cell r="I175">
            <v>0</v>
          </cell>
          <cell r="J175">
            <v>11345929</v>
          </cell>
          <cell r="K175">
            <v>11403785</v>
          </cell>
        </row>
        <row r="176">
          <cell r="F176">
            <v>11345929</v>
          </cell>
          <cell r="G176">
            <v>0</v>
          </cell>
          <cell r="H176">
            <v>11345929</v>
          </cell>
          <cell r="I176">
            <v>0</v>
          </cell>
          <cell r="J176">
            <v>11345929</v>
          </cell>
          <cell r="K176">
            <v>11403785</v>
          </cell>
        </row>
        <row r="178">
          <cell r="F178">
            <v>100705</v>
          </cell>
          <cell r="G178">
            <v>0</v>
          </cell>
          <cell r="H178">
            <v>100705</v>
          </cell>
          <cell r="I178">
            <v>0</v>
          </cell>
          <cell r="J178">
            <v>100705</v>
          </cell>
          <cell r="K178">
            <v>0</v>
          </cell>
        </row>
        <row r="179">
          <cell r="F179">
            <v>-178730</v>
          </cell>
          <cell r="G179">
            <v>0</v>
          </cell>
          <cell r="H179">
            <v>-178730</v>
          </cell>
          <cell r="I179">
            <v>0</v>
          </cell>
          <cell r="J179">
            <v>-178730</v>
          </cell>
          <cell r="K179">
            <v>-22784</v>
          </cell>
        </row>
        <row r="180">
          <cell r="F180">
            <v>5678972</v>
          </cell>
          <cell r="G180">
            <v>0</v>
          </cell>
          <cell r="H180">
            <v>5678972</v>
          </cell>
          <cell r="I180">
            <v>0</v>
          </cell>
          <cell r="J180">
            <v>5678972</v>
          </cell>
          <cell r="K180">
            <v>5678973</v>
          </cell>
        </row>
        <row r="181"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-10425</v>
          </cell>
        </row>
        <row r="182">
          <cell r="F182">
            <v>1186475</v>
          </cell>
          <cell r="G182">
            <v>0</v>
          </cell>
          <cell r="H182">
            <v>1186475</v>
          </cell>
          <cell r="I182">
            <v>0</v>
          </cell>
          <cell r="J182">
            <v>1186475</v>
          </cell>
          <cell r="K182">
            <v>1477378</v>
          </cell>
        </row>
        <row r="183">
          <cell r="F183">
            <v>224300</v>
          </cell>
          <cell r="G183">
            <v>0</v>
          </cell>
          <cell r="H183">
            <v>224300</v>
          </cell>
          <cell r="I183">
            <v>0</v>
          </cell>
          <cell r="J183">
            <v>224300</v>
          </cell>
          <cell r="K183">
            <v>998384</v>
          </cell>
        </row>
        <row r="184">
          <cell r="F184">
            <v>46188</v>
          </cell>
          <cell r="G184">
            <v>0</v>
          </cell>
          <cell r="H184">
            <v>46188</v>
          </cell>
          <cell r="I184">
            <v>0</v>
          </cell>
          <cell r="J184">
            <v>46188</v>
          </cell>
          <cell r="K184">
            <v>126981</v>
          </cell>
        </row>
        <row r="185"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22506</v>
          </cell>
        </row>
        <row r="186">
          <cell r="F186">
            <v>133056</v>
          </cell>
          <cell r="G186">
            <v>0</v>
          </cell>
          <cell r="H186">
            <v>133056</v>
          </cell>
          <cell r="I186">
            <v>0</v>
          </cell>
          <cell r="J186">
            <v>133056</v>
          </cell>
          <cell r="K186">
            <v>241488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17835</v>
          </cell>
        </row>
        <row r="188">
          <cell r="F188">
            <v>198256</v>
          </cell>
          <cell r="G188">
            <v>0</v>
          </cell>
          <cell r="H188">
            <v>198256</v>
          </cell>
          <cell r="I188">
            <v>0</v>
          </cell>
          <cell r="J188">
            <v>198256</v>
          </cell>
          <cell r="K188">
            <v>202734</v>
          </cell>
        </row>
        <row r="189">
          <cell r="F189">
            <v>42277</v>
          </cell>
          <cell r="G189">
            <v>0</v>
          </cell>
          <cell r="H189">
            <v>42277</v>
          </cell>
          <cell r="I189">
            <v>0</v>
          </cell>
          <cell r="J189">
            <v>42277</v>
          </cell>
          <cell r="K189">
            <v>110010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-45</v>
          </cell>
        </row>
        <row r="192">
          <cell r="F192">
            <v>81368</v>
          </cell>
          <cell r="G192">
            <v>0</v>
          </cell>
          <cell r="H192">
            <v>81368</v>
          </cell>
          <cell r="I192">
            <v>0</v>
          </cell>
          <cell r="J192">
            <v>81368</v>
          </cell>
          <cell r="K192">
            <v>74808</v>
          </cell>
        </row>
        <row r="193">
          <cell r="F193">
            <v>132048</v>
          </cell>
          <cell r="G193">
            <v>0</v>
          </cell>
          <cell r="H193">
            <v>132048</v>
          </cell>
          <cell r="I193">
            <v>0</v>
          </cell>
          <cell r="J193">
            <v>132048</v>
          </cell>
          <cell r="K193">
            <v>132048</v>
          </cell>
        </row>
        <row r="194"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-1</v>
          </cell>
        </row>
        <row r="195"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</row>
        <row r="196"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-16</v>
          </cell>
        </row>
        <row r="198"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174</v>
          </cell>
        </row>
        <row r="199"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-100</v>
          </cell>
        </row>
        <row r="200"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-3971</v>
          </cell>
        </row>
        <row r="201">
          <cell r="F201">
            <v>13396</v>
          </cell>
          <cell r="G201">
            <v>0</v>
          </cell>
          <cell r="H201">
            <v>13396</v>
          </cell>
          <cell r="I201">
            <v>0</v>
          </cell>
          <cell r="J201">
            <v>13396</v>
          </cell>
          <cell r="K201">
            <v>13662</v>
          </cell>
        </row>
        <row r="202"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-1887</v>
          </cell>
        </row>
        <row r="203"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F204">
            <v>30688</v>
          </cell>
          <cell r="G204">
            <v>0</v>
          </cell>
          <cell r="H204">
            <v>30688</v>
          </cell>
          <cell r="I204">
            <v>0</v>
          </cell>
          <cell r="J204">
            <v>30688</v>
          </cell>
          <cell r="K204">
            <v>180</v>
          </cell>
        </row>
        <row r="205">
          <cell r="F205">
            <v>7920</v>
          </cell>
          <cell r="G205">
            <v>0</v>
          </cell>
          <cell r="H205">
            <v>7920</v>
          </cell>
          <cell r="I205">
            <v>0</v>
          </cell>
          <cell r="J205">
            <v>7920</v>
          </cell>
          <cell r="K205">
            <v>40464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-2</v>
          </cell>
        </row>
        <row r="207"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123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49</v>
          </cell>
        </row>
        <row r="209">
          <cell r="F209">
            <v>974</v>
          </cell>
          <cell r="G209">
            <v>0</v>
          </cell>
          <cell r="H209">
            <v>974</v>
          </cell>
          <cell r="I209">
            <v>0</v>
          </cell>
          <cell r="J209">
            <v>974</v>
          </cell>
          <cell r="K209">
            <v>1043</v>
          </cell>
        </row>
        <row r="210">
          <cell r="F210">
            <v>59904</v>
          </cell>
          <cell r="G210">
            <v>0</v>
          </cell>
          <cell r="H210">
            <v>59904</v>
          </cell>
          <cell r="I210">
            <v>0</v>
          </cell>
          <cell r="J210">
            <v>59904</v>
          </cell>
          <cell r="K210">
            <v>24624</v>
          </cell>
        </row>
        <row r="211"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-49</v>
          </cell>
        </row>
        <row r="212">
          <cell r="F212">
            <v>852</v>
          </cell>
          <cell r="G212">
            <v>0</v>
          </cell>
          <cell r="H212">
            <v>852</v>
          </cell>
          <cell r="I212">
            <v>0</v>
          </cell>
          <cell r="J212">
            <v>852</v>
          </cell>
          <cell r="K212">
            <v>1345</v>
          </cell>
        </row>
        <row r="213"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-156</v>
          </cell>
        </row>
        <row r="214"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-1995</v>
          </cell>
        </row>
        <row r="215">
          <cell r="F215">
            <v>-8379</v>
          </cell>
          <cell r="G215">
            <v>0</v>
          </cell>
          <cell r="H215">
            <v>-8379</v>
          </cell>
          <cell r="I215">
            <v>0</v>
          </cell>
          <cell r="J215">
            <v>-8379</v>
          </cell>
          <cell r="K215">
            <v>1682</v>
          </cell>
        </row>
        <row r="216"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56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13</v>
          </cell>
        </row>
        <row r="218"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-27</v>
          </cell>
        </row>
        <row r="219">
          <cell r="F219">
            <v>341425</v>
          </cell>
          <cell r="G219">
            <v>0</v>
          </cell>
          <cell r="H219">
            <v>341425</v>
          </cell>
          <cell r="I219">
            <v>0</v>
          </cell>
          <cell r="J219">
            <v>341425</v>
          </cell>
          <cell r="K219">
            <v>615011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2173</v>
          </cell>
        </row>
        <row r="221"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-26</v>
          </cell>
        </row>
        <row r="222">
          <cell r="F222">
            <v>5380</v>
          </cell>
          <cell r="G222">
            <v>0</v>
          </cell>
          <cell r="H222">
            <v>5380</v>
          </cell>
          <cell r="I222">
            <v>0</v>
          </cell>
          <cell r="J222">
            <v>5380</v>
          </cell>
          <cell r="K222">
            <v>108439</v>
          </cell>
        </row>
        <row r="223"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245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-454</v>
          </cell>
        </row>
        <row r="225">
          <cell r="F225">
            <v>13824</v>
          </cell>
          <cell r="G225">
            <v>0</v>
          </cell>
          <cell r="H225">
            <v>13824</v>
          </cell>
          <cell r="I225">
            <v>0</v>
          </cell>
          <cell r="J225">
            <v>13824</v>
          </cell>
          <cell r="K225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1</v>
          </cell>
        </row>
        <row r="227"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-1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-593</v>
          </cell>
        </row>
        <row r="229">
          <cell r="F229">
            <v>64480</v>
          </cell>
          <cell r="G229">
            <v>0</v>
          </cell>
          <cell r="H229">
            <v>64480</v>
          </cell>
          <cell r="I229">
            <v>0</v>
          </cell>
          <cell r="J229">
            <v>64480</v>
          </cell>
          <cell r="K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50</v>
          </cell>
        </row>
        <row r="231"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-1</v>
          </cell>
        </row>
        <row r="232">
          <cell r="F232">
            <v>15831</v>
          </cell>
          <cell r="G232">
            <v>0</v>
          </cell>
          <cell r="H232">
            <v>15831</v>
          </cell>
          <cell r="I232">
            <v>0</v>
          </cell>
          <cell r="J232">
            <v>15831</v>
          </cell>
          <cell r="K232">
            <v>5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60</v>
          </cell>
        </row>
        <row r="234">
          <cell r="F234">
            <v>29335</v>
          </cell>
          <cell r="G234">
            <v>0</v>
          </cell>
          <cell r="H234">
            <v>29335</v>
          </cell>
          <cell r="I234">
            <v>0</v>
          </cell>
          <cell r="J234">
            <v>29335</v>
          </cell>
          <cell r="K234">
            <v>-100</v>
          </cell>
        </row>
        <row r="235"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380400</v>
          </cell>
        </row>
        <row r="236"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106572</v>
          </cell>
        </row>
        <row r="237">
          <cell r="F237">
            <v>-1218</v>
          </cell>
          <cell r="G237">
            <v>0</v>
          </cell>
          <cell r="H237">
            <v>-1218</v>
          </cell>
          <cell r="I237">
            <v>0</v>
          </cell>
          <cell r="J237">
            <v>-1218</v>
          </cell>
          <cell r="K237">
            <v>-27</v>
          </cell>
        </row>
        <row r="238">
          <cell r="F238">
            <v>165420</v>
          </cell>
          <cell r="G238">
            <v>0</v>
          </cell>
          <cell r="H238">
            <v>165420</v>
          </cell>
          <cell r="I238">
            <v>0</v>
          </cell>
          <cell r="J238">
            <v>165420</v>
          </cell>
          <cell r="K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19</v>
          </cell>
        </row>
        <row r="240">
          <cell r="F240">
            <v>258242</v>
          </cell>
          <cell r="G240">
            <v>0</v>
          </cell>
          <cell r="H240">
            <v>258242</v>
          </cell>
          <cell r="I240">
            <v>0</v>
          </cell>
          <cell r="J240">
            <v>258242</v>
          </cell>
          <cell r="K240">
            <v>197042</v>
          </cell>
        </row>
        <row r="241">
          <cell r="F241">
            <v>13824</v>
          </cell>
          <cell r="G241">
            <v>0</v>
          </cell>
          <cell r="H241">
            <v>13824</v>
          </cell>
          <cell r="I241">
            <v>0</v>
          </cell>
          <cell r="J241">
            <v>13824</v>
          </cell>
          <cell r="K241">
            <v>29664</v>
          </cell>
        </row>
        <row r="242">
          <cell r="F242">
            <v>17280</v>
          </cell>
          <cell r="G242">
            <v>0</v>
          </cell>
          <cell r="H242">
            <v>17280</v>
          </cell>
          <cell r="I242">
            <v>0</v>
          </cell>
          <cell r="J242">
            <v>17280</v>
          </cell>
          <cell r="K242">
            <v>0</v>
          </cell>
        </row>
        <row r="243">
          <cell r="F243">
            <v>38448</v>
          </cell>
          <cell r="G243">
            <v>0</v>
          </cell>
          <cell r="H243">
            <v>38448</v>
          </cell>
          <cell r="I243">
            <v>0</v>
          </cell>
          <cell r="J243">
            <v>38448</v>
          </cell>
          <cell r="K243">
            <v>0</v>
          </cell>
        </row>
        <row r="244">
          <cell r="F244">
            <v>102295</v>
          </cell>
          <cell r="G244">
            <v>0</v>
          </cell>
          <cell r="H244">
            <v>102295</v>
          </cell>
          <cell r="I244">
            <v>0</v>
          </cell>
          <cell r="J244">
            <v>102295</v>
          </cell>
          <cell r="K244">
            <v>-4</v>
          </cell>
        </row>
        <row r="245">
          <cell r="F245">
            <v>10810</v>
          </cell>
          <cell r="G245">
            <v>0</v>
          </cell>
          <cell r="H245">
            <v>10810</v>
          </cell>
          <cell r="I245">
            <v>0</v>
          </cell>
          <cell r="J245">
            <v>10810</v>
          </cell>
          <cell r="K245">
            <v>94566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-115</v>
          </cell>
        </row>
        <row r="247">
          <cell r="F247">
            <v>122862</v>
          </cell>
          <cell r="G247">
            <v>0</v>
          </cell>
          <cell r="H247">
            <v>122862</v>
          </cell>
          <cell r="I247">
            <v>0</v>
          </cell>
          <cell r="J247">
            <v>122862</v>
          </cell>
          <cell r="K247">
            <v>254040</v>
          </cell>
        </row>
        <row r="248">
          <cell r="F248">
            <v>1619857</v>
          </cell>
          <cell r="G248">
            <v>0</v>
          </cell>
          <cell r="H248">
            <v>1619857</v>
          </cell>
          <cell r="I248">
            <v>0</v>
          </cell>
          <cell r="J248">
            <v>1619857</v>
          </cell>
          <cell r="K248">
            <v>1736013</v>
          </cell>
        </row>
        <row r="249">
          <cell r="F249">
            <v>228825</v>
          </cell>
          <cell r="G249">
            <v>0</v>
          </cell>
          <cell r="H249">
            <v>228825</v>
          </cell>
          <cell r="I249">
            <v>0</v>
          </cell>
          <cell r="J249">
            <v>228825</v>
          </cell>
          <cell r="K249">
            <v>24686</v>
          </cell>
        </row>
        <row r="250">
          <cell r="F250">
            <v>21636</v>
          </cell>
          <cell r="G250">
            <v>0</v>
          </cell>
          <cell r="H250">
            <v>21636</v>
          </cell>
          <cell r="I250">
            <v>0</v>
          </cell>
          <cell r="J250">
            <v>21636</v>
          </cell>
          <cell r="K250">
            <v>101556</v>
          </cell>
        </row>
        <row r="251">
          <cell r="F251">
            <v>10768</v>
          </cell>
          <cell r="G251">
            <v>0</v>
          </cell>
          <cell r="H251">
            <v>10768</v>
          </cell>
          <cell r="I251">
            <v>0</v>
          </cell>
          <cell r="J251">
            <v>10768</v>
          </cell>
          <cell r="K251">
            <v>127408</v>
          </cell>
        </row>
        <row r="252"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1236</v>
          </cell>
        </row>
        <row r="254"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106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-53</v>
          </cell>
        </row>
        <row r="257">
          <cell r="F257">
            <v>27204</v>
          </cell>
          <cell r="G257">
            <v>0</v>
          </cell>
          <cell r="H257">
            <v>27204</v>
          </cell>
          <cell r="I257">
            <v>0</v>
          </cell>
          <cell r="J257">
            <v>27204</v>
          </cell>
          <cell r="K257">
            <v>159276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15002</v>
          </cell>
        </row>
        <row r="259"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-34</v>
          </cell>
        </row>
        <row r="260"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184</v>
          </cell>
        </row>
        <row r="261">
          <cell r="F261">
            <v>13725</v>
          </cell>
          <cell r="G261">
            <v>0</v>
          </cell>
          <cell r="H261">
            <v>13725</v>
          </cell>
          <cell r="I261">
            <v>0</v>
          </cell>
          <cell r="J261">
            <v>13725</v>
          </cell>
          <cell r="K261">
            <v>138597</v>
          </cell>
        </row>
        <row r="262">
          <cell r="F262">
            <v>38448</v>
          </cell>
          <cell r="G262">
            <v>0</v>
          </cell>
          <cell r="H262">
            <v>38448</v>
          </cell>
          <cell r="I262">
            <v>0</v>
          </cell>
          <cell r="J262">
            <v>38448</v>
          </cell>
          <cell r="K262">
            <v>82368</v>
          </cell>
        </row>
        <row r="263">
          <cell r="F263">
            <v>2435</v>
          </cell>
          <cell r="G263">
            <v>0</v>
          </cell>
          <cell r="H263">
            <v>2435</v>
          </cell>
          <cell r="I263">
            <v>0</v>
          </cell>
          <cell r="J263">
            <v>2435</v>
          </cell>
          <cell r="K263">
            <v>-1218</v>
          </cell>
        </row>
        <row r="264">
          <cell r="F264">
            <v>106560</v>
          </cell>
          <cell r="G264">
            <v>0</v>
          </cell>
          <cell r="H264">
            <v>106560</v>
          </cell>
          <cell r="I264">
            <v>0</v>
          </cell>
          <cell r="J264">
            <v>106560</v>
          </cell>
          <cell r="K264">
            <v>24624</v>
          </cell>
        </row>
        <row r="265"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9864</v>
          </cell>
        </row>
        <row r="266">
          <cell r="F266">
            <v>10800</v>
          </cell>
          <cell r="G266">
            <v>0</v>
          </cell>
          <cell r="H266">
            <v>10800</v>
          </cell>
          <cell r="I266">
            <v>0</v>
          </cell>
          <cell r="J266">
            <v>10800</v>
          </cell>
          <cell r="K266">
            <v>59760</v>
          </cell>
        </row>
        <row r="267"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26640</v>
          </cell>
        </row>
        <row r="268">
          <cell r="F268">
            <v>2487</v>
          </cell>
          <cell r="G268">
            <v>0</v>
          </cell>
          <cell r="H268">
            <v>2487</v>
          </cell>
          <cell r="I268">
            <v>0</v>
          </cell>
          <cell r="J268">
            <v>2487</v>
          </cell>
          <cell r="K268">
            <v>0</v>
          </cell>
        </row>
        <row r="269">
          <cell r="F269">
            <v>4750</v>
          </cell>
          <cell r="G269">
            <v>0</v>
          </cell>
          <cell r="H269">
            <v>4750</v>
          </cell>
          <cell r="I269">
            <v>0</v>
          </cell>
          <cell r="J269">
            <v>4750</v>
          </cell>
          <cell r="K269">
            <v>0</v>
          </cell>
        </row>
        <row r="270">
          <cell r="F270">
            <v>347672</v>
          </cell>
          <cell r="G270">
            <v>0</v>
          </cell>
          <cell r="H270">
            <v>347672</v>
          </cell>
          <cell r="I270">
            <v>0</v>
          </cell>
          <cell r="J270">
            <v>347672</v>
          </cell>
          <cell r="K270">
            <v>95472</v>
          </cell>
        </row>
        <row r="271">
          <cell r="F271">
            <v>13824</v>
          </cell>
          <cell r="G271">
            <v>0</v>
          </cell>
          <cell r="H271">
            <v>13824</v>
          </cell>
          <cell r="I271">
            <v>0</v>
          </cell>
          <cell r="J271">
            <v>13824</v>
          </cell>
          <cell r="K271">
            <v>24624</v>
          </cell>
        </row>
        <row r="272">
          <cell r="F272">
            <v>-13824</v>
          </cell>
          <cell r="G272">
            <v>0</v>
          </cell>
          <cell r="H272">
            <v>-13824</v>
          </cell>
          <cell r="I272">
            <v>0</v>
          </cell>
          <cell r="J272">
            <v>-13824</v>
          </cell>
          <cell r="K272">
            <v>13824</v>
          </cell>
        </row>
        <row r="273"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2</v>
          </cell>
        </row>
        <row r="274"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-144</v>
          </cell>
        </row>
        <row r="276"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191834</v>
          </cell>
        </row>
        <row r="277"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2980</v>
          </cell>
        </row>
        <row r="279">
          <cell r="F279">
            <v>25200</v>
          </cell>
          <cell r="G279">
            <v>0</v>
          </cell>
          <cell r="H279">
            <v>25200</v>
          </cell>
          <cell r="I279">
            <v>0</v>
          </cell>
          <cell r="J279">
            <v>25200</v>
          </cell>
          <cell r="K279">
            <v>98496</v>
          </cell>
        </row>
        <row r="280"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</v>
          </cell>
        </row>
        <row r="281"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2</v>
          </cell>
        </row>
        <row r="282">
          <cell r="F282">
            <v>54614</v>
          </cell>
          <cell r="G282">
            <v>0</v>
          </cell>
          <cell r="H282">
            <v>54614</v>
          </cell>
          <cell r="I282">
            <v>0</v>
          </cell>
          <cell r="J282">
            <v>54614</v>
          </cell>
          <cell r="K282">
            <v>51689</v>
          </cell>
        </row>
        <row r="283">
          <cell r="F283">
            <v>49248</v>
          </cell>
          <cell r="G283">
            <v>0</v>
          </cell>
          <cell r="H283">
            <v>49248</v>
          </cell>
          <cell r="I283">
            <v>0</v>
          </cell>
          <cell r="J283">
            <v>49248</v>
          </cell>
          <cell r="K283">
            <v>73728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31291</v>
          </cell>
        </row>
        <row r="285">
          <cell r="F285">
            <v>204954</v>
          </cell>
          <cell r="G285">
            <v>0</v>
          </cell>
          <cell r="H285">
            <v>204954</v>
          </cell>
          <cell r="I285">
            <v>0</v>
          </cell>
          <cell r="J285">
            <v>204954</v>
          </cell>
          <cell r="K285">
            <v>204954</v>
          </cell>
        </row>
        <row r="286"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104261</v>
          </cell>
        </row>
        <row r="287">
          <cell r="F287">
            <v>183224</v>
          </cell>
          <cell r="G287">
            <v>0</v>
          </cell>
          <cell r="H287">
            <v>183224</v>
          </cell>
          <cell r="I287">
            <v>0</v>
          </cell>
          <cell r="J287">
            <v>183224</v>
          </cell>
          <cell r="K287">
            <v>137144</v>
          </cell>
        </row>
        <row r="288">
          <cell r="F288">
            <v>118544</v>
          </cell>
          <cell r="G288">
            <v>0</v>
          </cell>
          <cell r="H288">
            <v>118544</v>
          </cell>
          <cell r="I288">
            <v>0</v>
          </cell>
          <cell r="J288">
            <v>118544</v>
          </cell>
          <cell r="K288">
            <v>146279</v>
          </cell>
        </row>
        <row r="289"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60085</v>
          </cell>
        </row>
        <row r="290">
          <cell r="F290">
            <v>57492</v>
          </cell>
          <cell r="G290">
            <v>0</v>
          </cell>
          <cell r="H290">
            <v>57492</v>
          </cell>
          <cell r="I290">
            <v>0</v>
          </cell>
          <cell r="J290">
            <v>57492</v>
          </cell>
          <cell r="K290">
            <v>154124</v>
          </cell>
        </row>
        <row r="291"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150</v>
          </cell>
        </row>
        <row r="292">
          <cell r="F292">
            <v>30850</v>
          </cell>
          <cell r="G292">
            <v>0</v>
          </cell>
          <cell r="H292">
            <v>30850</v>
          </cell>
          <cell r="I292">
            <v>0</v>
          </cell>
          <cell r="J292">
            <v>30850</v>
          </cell>
          <cell r="K292">
            <v>30850</v>
          </cell>
        </row>
        <row r="293"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F294">
            <v>121780</v>
          </cell>
          <cell r="G294">
            <v>0</v>
          </cell>
          <cell r="H294">
            <v>121780</v>
          </cell>
          <cell r="I294">
            <v>0</v>
          </cell>
          <cell r="J294">
            <v>121780</v>
          </cell>
          <cell r="K294">
            <v>141920</v>
          </cell>
        </row>
        <row r="295">
          <cell r="F295">
            <v>7850</v>
          </cell>
          <cell r="G295">
            <v>0</v>
          </cell>
          <cell r="H295">
            <v>7850</v>
          </cell>
          <cell r="I295">
            <v>0</v>
          </cell>
          <cell r="J295">
            <v>7850</v>
          </cell>
          <cell r="K295">
            <v>7850</v>
          </cell>
        </row>
        <row r="296">
          <cell r="F296">
            <v>161424</v>
          </cell>
          <cell r="G296">
            <v>0</v>
          </cell>
          <cell r="H296">
            <v>161424</v>
          </cell>
          <cell r="I296">
            <v>0</v>
          </cell>
          <cell r="J296">
            <v>161424</v>
          </cell>
          <cell r="K296">
            <v>96360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F298">
            <v>13824</v>
          </cell>
          <cell r="G298">
            <v>0</v>
          </cell>
          <cell r="H298">
            <v>13824</v>
          </cell>
          <cell r="I298">
            <v>0</v>
          </cell>
          <cell r="J298">
            <v>13824</v>
          </cell>
          <cell r="K298">
            <v>618336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54975</v>
          </cell>
        </row>
        <row r="300"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-421</v>
          </cell>
        </row>
        <row r="301"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-59</v>
          </cell>
        </row>
        <row r="302">
          <cell r="F302">
            <v>7063</v>
          </cell>
          <cell r="G302">
            <v>0</v>
          </cell>
          <cell r="H302">
            <v>7063</v>
          </cell>
          <cell r="I302">
            <v>0</v>
          </cell>
          <cell r="J302">
            <v>7063</v>
          </cell>
          <cell r="K302">
            <v>2068</v>
          </cell>
        </row>
        <row r="303">
          <cell r="F303">
            <v>27649</v>
          </cell>
          <cell r="G303">
            <v>0</v>
          </cell>
          <cell r="H303">
            <v>27649</v>
          </cell>
          <cell r="I303">
            <v>0</v>
          </cell>
          <cell r="J303">
            <v>27649</v>
          </cell>
          <cell r="K303">
            <v>13825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26820</v>
          </cell>
        </row>
        <row r="305"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49</v>
          </cell>
        </row>
        <row r="306">
          <cell r="F306">
            <v>68021</v>
          </cell>
          <cell r="G306">
            <v>0</v>
          </cell>
          <cell r="H306">
            <v>68021</v>
          </cell>
          <cell r="I306">
            <v>0</v>
          </cell>
          <cell r="J306">
            <v>68021</v>
          </cell>
          <cell r="K306">
            <v>20487</v>
          </cell>
        </row>
        <row r="307"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-11</v>
          </cell>
        </row>
        <row r="308">
          <cell r="F308">
            <v>60890</v>
          </cell>
          <cell r="G308">
            <v>0</v>
          </cell>
          <cell r="H308">
            <v>60890</v>
          </cell>
          <cell r="I308">
            <v>0</v>
          </cell>
          <cell r="J308">
            <v>60890</v>
          </cell>
          <cell r="K308">
            <v>89985</v>
          </cell>
        </row>
        <row r="309">
          <cell r="F309">
            <v>492101</v>
          </cell>
          <cell r="G309">
            <v>0</v>
          </cell>
          <cell r="H309">
            <v>492101</v>
          </cell>
          <cell r="I309">
            <v>0</v>
          </cell>
          <cell r="J309">
            <v>492101</v>
          </cell>
          <cell r="K309">
            <v>932501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F311">
            <v>-11520</v>
          </cell>
          <cell r="G311">
            <v>0</v>
          </cell>
          <cell r="H311">
            <v>-11520</v>
          </cell>
          <cell r="I311">
            <v>0</v>
          </cell>
          <cell r="J311">
            <v>-11520</v>
          </cell>
          <cell r="K311">
            <v>70820</v>
          </cell>
        </row>
        <row r="312">
          <cell r="F312">
            <v>2230157</v>
          </cell>
          <cell r="G312">
            <v>0</v>
          </cell>
          <cell r="H312">
            <v>2230157</v>
          </cell>
          <cell r="I312">
            <v>0</v>
          </cell>
          <cell r="J312">
            <v>2230157</v>
          </cell>
          <cell r="K312">
            <v>418563</v>
          </cell>
        </row>
        <row r="313">
          <cell r="F313">
            <v>340567</v>
          </cell>
          <cell r="G313">
            <v>0</v>
          </cell>
          <cell r="H313">
            <v>340567</v>
          </cell>
          <cell r="I313">
            <v>0</v>
          </cell>
          <cell r="J313">
            <v>340567</v>
          </cell>
          <cell r="K313">
            <v>340567</v>
          </cell>
        </row>
        <row r="314"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27024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-3</v>
          </cell>
        </row>
        <row r="316">
          <cell r="F316">
            <v>41472</v>
          </cell>
          <cell r="G316">
            <v>0</v>
          </cell>
          <cell r="H316">
            <v>41472</v>
          </cell>
          <cell r="I316">
            <v>0</v>
          </cell>
          <cell r="J316">
            <v>41472</v>
          </cell>
          <cell r="K316">
            <v>17400</v>
          </cell>
        </row>
        <row r="317">
          <cell r="F317">
            <v>28100</v>
          </cell>
          <cell r="G317">
            <v>0</v>
          </cell>
          <cell r="H317">
            <v>28100</v>
          </cell>
          <cell r="I317">
            <v>0</v>
          </cell>
          <cell r="J317">
            <v>28100</v>
          </cell>
          <cell r="K317">
            <v>91850</v>
          </cell>
        </row>
        <row r="318">
          <cell r="F318">
            <v>7063</v>
          </cell>
          <cell r="G318">
            <v>0</v>
          </cell>
          <cell r="H318">
            <v>7063</v>
          </cell>
          <cell r="I318">
            <v>0</v>
          </cell>
          <cell r="J318">
            <v>7063</v>
          </cell>
          <cell r="K318">
            <v>26574</v>
          </cell>
        </row>
        <row r="319">
          <cell r="F319">
            <v>158688</v>
          </cell>
          <cell r="G319">
            <v>0</v>
          </cell>
          <cell r="H319">
            <v>158688</v>
          </cell>
          <cell r="I319">
            <v>0</v>
          </cell>
          <cell r="J319">
            <v>158688</v>
          </cell>
          <cell r="K319">
            <v>221744</v>
          </cell>
        </row>
        <row r="320"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3636</v>
          </cell>
        </row>
        <row r="321"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3449</v>
          </cell>
        </row>
        <row r="322">
          <cell r="F322">
            <v>38648</v>
          </cell>
          <cell r="G322">
            <v>0</v>
          </cell>
          <cell r="H322">
            <v>38648</v>
          </cell>
          <cell r="I322">
            <v>0</v>
          </cell>
          <cell r="J322">
            <v>38648</v>
          </cell>
          <cell r="K322">
            <v>119432</v>
          </cell>
        </row>
        <row r="323"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3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</v>
          </cell>
        </row>
        <row r="325"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-16</v>
          </cell>
        </row>
        <row r="326"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80</v>
          </cell>
        </row>
        <row r="328"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248</v>
          </cell>
        </row>
        <row r="329">
          <cell r="F329">
            <v>15901578</v>
          </cell>
          <cell r="G329">
            <v>0</v>
          </cell>
          <cell r="H329">
            <v>15901578</v>
          </cell>
          <cell r="I329">
            <v>0</v>
          </cell>
          <cell r="J329">
            <v>15901578</v>
          </cell>
          <cell r="K329">
            <v>18185796</v>
          </cell>
        </row>
        <row r="331">
          <cell r="F331">
            <v>1205622</v>
          </cell>
          <cell r="G331">
            <v>0</v>
          </cell>
          <cell r="H331">
            <v>1205622</v>
          </cell>
          <cell r="I331">
            <v>0</v>
          </cell>
          <cell r="J331">
            <v>1205622</v>
          </cell>
          <cell r="K331">
            <v>31443828</v>
          </cell>
        </row>
        <row r="332">
          <cell r="F332">
            <v>1205622</v>
          </cell>
          <cell r="G332">
            <v>0</v>
          </cell>
          <cell r="H332">
            <v>1205622</v>
          </cell>
          <cell r="I332">
            <v>0</v>
          </cell>
          <cell r="J332">
            <v>1205622</v>
          </cell>
          <cell r="K332">
            <v>31443828</v>
          </cell>
        </row>
        <row r="334">
          <cell r="F334">
            <v>641424</v>
          </cell>
          <cell r="G334">
            <v>0</v>
          </cell>
          <cell r="H334">
            <v>641424</v>
          </cell>
          <cell r="I334">
            <v>0</v>
          </cell>
          <cell r="J334">
            <v>641424</v>
          </cell>
          <cell r="K334">
            <v>33607228</v>
          </cell>
        </row>
        <row r="335">
          <cell r="F335">
            <v>641424</v>
          </cell>
          <cell r="G335">
            <v>0</v>
          </cell>
          <cell r="H335">
            <v>641424</v>
          </cell>
          <cell r="I335">
            <v>0</v>
          </cell>
          <cell r="J335">
            <v>641424</v>
          </cell>
          <cell r="K335">
            <v>33607228</v>
          </cell>
        </row>
        <row r="337">
          <cell r="F337">
            <v>400000</v>
          </cell>
          <cell r="G337">
            <v>0</v>
          </cell>
          <cell r="H337">
            <v>400000</v>
          </cell>
          <cell r="I337">
            <v>0</v>
          </cell>
          <cell r="J337">
            <v>400000</v>
          </cell>
          <cell r="K337">
            <v>400000</v>
          </cell>
        </row>
        <row r="338">
          <cell r="F338">
            <v>4475989</v>
          </cell>
          <cell r="G338">
            <v>0</v>
          </cell>
          <cell r="H338">
            <v>4475989</v>
          </cell>
          <cell r="I338">
            <v>0</v>
          </cell>
          <cell r="J338">
            <v>4475989</v>
          </cell>
          <cell r="K338">
            <v>4475989</v>
          </cell>
        </row>
        <row r="339">
          <cell r="F339">
            <v>4875989</v>
          </cell>
          <cell r="G339">
            <v>0</v>
          </cell>
          <cell r="H339">
            <v>4875989</v>
          </cell>
          <cell r="I339">
            <v>0</v>
          </cell>
          <cell r="J339">
            <v>4875989</v>
          </cell>
          <cell r="K339">
            <v>4875989</v>
          </cell>
        </row>
        <row r="341">
          <cell r="F341">
            <v>4667874</v>
          </cell>
          <cell r="G341">
            <v>0</v>
          </cell>
          <cell r="H341">
            <v>4667874</v>
          </cell>
          <cell r="I341">
            <v>0</v>
          </cell>
          <cell r="J341">
            <v>4667874</v>
          </cell>
          <cell r="K341">
            <v>6876289</v>
          </cell>
        </row>
        <row r="342">
          <cell r="F342">
            <v>4667874</v>
          </cell>
          <cell r="G342">
            <v>0</v>
          </cell>
          <cell r="H342">
            <v>4667874</v>
          </cell>
          <cell r="I342">
            <v>0</v>
          </cell>
          <cell r="J342">
            <v>4667874</v>
          </cell>
          <cell r="K342">
            <v>6876289</v>
          </cell>
        </row>
        <row r="344">
          <cell r="F344">
            <v>158308</v>
          </cell>
          <cell r="G344">
            <v>0</v>
          </cell>
          <cell r="H344">
            <v>158308</v>
          </cell>
          <cell r="I344">
            <v>0</v>
          </cell>
          <cell r="J344">
            <v>158308</v>
          </cell>
          <cell r="K344">
            <v>0</v>
          </cell>
        </row>
        <row r="345">
          <cell r="F345">
            <v>9219</v>
          </cell>
          <cell r="G345">
            <v>0</v>
          </cell>
          <cell r="H345">
            <v>9219</v>
          </cell>
          <cell r="I345">
            <v>0</v>
          </cell>
          <cell r="J345">
            <v>9219</v>
          </cell>
          <cell r="K345">
            <v>0</v>
          </cell>
        </row>
        <row r="346">
          <cell r="F346">
            <v>167527</v>
          </cell>
          <cell r="G346">
            <v>0</v>
          </cell>
          <cell r="H346">
            <v>167527</v>
          </cell>
          <cell r="I346">
            <v>0</v>
          </cell>
          <cell r="J346">
            <v>167527</v>
          </cell>
          <cell r="K346">
            <v>0</v>
          </cell>
        </row>
        <row r="348">
          <cell r="F348">
            <v>1877418</v>
          </cell>
          <cell r="G348">
            <v>0</v>
          </cell>
          <cell r="H348">
            <v>1877418</v>
          </cell>
          <cell r="I348">
            <v>0</v>
          </cell>
          <cell r="J348">
            <v>1877418</v>
          </cell>
          <cell r="K348">
            <v>0</v>
          </cell>
        </row>
        <row r="349">
          <cell r="F349">
            <v>70992</v>
          </cell>
          <cell r="G349">
            <v>0</v>
          </cell>
          <cell r="H349">
            <v>70992</v>
          </cell>
          <cell r="I349">
            <v>0</v>
          </cell>
          <cell r="J349">
            <v>70992</v>
          </cell>
          <cell r="K349">
            <v>0</v>
          </cell>
        </row>
        <row r="350">
          <cell r="F350">
            <v>1948410</v>
          </cell>
          <cell r="G350">
            <v>0</v>
          </cell>
          <cell r="H350">
            <v>1948410</v>
          </cell>
          <cell r="I350">
            <v>0</v>
          </cell>
          <cell r="J350">
            <v>1948410</v>
          </cell>
          <cell r="K350">
            <v>0</v>
          </cell>
        </row>
        <row r="352">
          <cell r="F352">
            <v>125543155</v>
          </cell>
          <cell r="G352">
            <v>0</v>
          </cell>
          <cell r="H352">
            <v>125543155</v>
          </cell>
          <cell r="I352">
            <v>0</v>
          </cell>
          <cell r="J352">
            <v>125543155</v>
          </cell>
          <cell r="K352">
            <v>125543155</v>
          </cell>
        </row>
        <row r="353">
          <cell r="F353">
            <v>481140</v>
          </cell>
          <cell r="G353">
            <v>0</v>
          </cell>
          <cell r="H353">
            <v>481140</v>
          </cell>
          <cell r="I353">
            <v>0</v>
          </cell>
          <cell r="J353">
            <v>481140</v>
          </cell>
          <cell r="K353">
            <v>481140</v>
          </cell>
        </row>
        <row r="354">
          <cell r="F354">
            <v>67600</v>
          </cell>
          <cell r="G354">
            <v>0</v>
          </cell>
          <cell r="H354">
            <v>67600</v>
          </cell>
          <cell r="I354">
            <v>0</v>
          </cell>
          <cell r="J354">
            <v>67600</v>
          </cell>
          <cell r="K354">
            <v>67600</v>
          </cell>
        </row>
        <row r="355">
          <cell r="F355">
            <v>120000</v>
          </cell>
          <cell r="G355">
            <v>0</v>
          </cell>
          <cell r="H355">
            <v>120000</v>
          </cell>
          <cell r="I355">
            <v>0</v>
          </cell>
          <cell r="J355">
            <v>120000</v>
          </cell>
          <cell r="K355">
            <v>120000</v>
          </cell>
        </row>
        <row r="356">
          <cell r="F356">
            <v>200000</v>
          </cell>
          <cell r="G356">
            <v>0</v>
          </cell>
          <cell r="H356">
            <v>200000</v>
          </cell>
          <cell r="I356">
            <v>0</v>
          </cell>
          <cell r="J356">
            <v>200000</v>
          </cell>
          <cell r="K356">
            <v>200000</v>
          </cell>
        </row>
        <row r="357">
          <cell r="F357">
            <v>110000</v>
          </cell>
          <cell r="G357">
            <v>0</v>
          </cell>
          <cell r="H357">
            <v>110000</v>
          </cell>
          <cell r="I357">
            <v>0</v>
          </cell>
          <cell r="J357">
            <v>110000</v>
          </cell>
          <cell r="K357">
            <v>110000</v>
          </cell>
        </row>
        <row r="358">
          <cell r="F358">
            <v>243260</v>
          </cell>
          <cell r="G358">
            <v>0</v>
          </cell>
          <cell r="H358">
            <v>243260</v>
          </cell>
          <cell r="I358">
            <v>0</v>
          </cell>
          <cell r="J358">
            <v>243260</v>
          </cell>
          <cell r="K358">
            <v>243260</v>
          </cell>
        </row>
        <row r="359">
          <cell r="F359">
            <v>126765155</v>
          </cell>
          <cell r="G359">
            <v>0</v>
          </cell>
          <cell r="H359">
            <v>126765155</v>
          </cell>
          <cell r="I359">
            <v>0</v>
          </cell>
          <cell r="J359">
            <v>126765155</v>
          </cell>
          <cell r="K359">
            <v>126765155</v>
          </cell>
        </row>
        <row r="361">
          <cell r="F361">
            <v>-3338689</v>
          </cell>
          <cell r="G361">
            <v>0</v>
          </cell>
          <cell r="H361">
            <v>-3338689</v>
          </cell>
          <cell r="I361">
            <v>0</v>
          </cell>
          <cell r="J361">
            <v>-3338689</v>
          </cell>
          <cell r="K361">
            <v>-2928386</v>
          </cell>
        </row>
        <row r="362">
          <cell r="F362">
            <v>-5236555</v>
          </cell>
          <cell r="G362">
            <v>0</v>
          </cell>
          <cell r="H362">
            <v>-5236555</v>
          </cell>
          <cell r="I362">
            <v>0</v>
          </cell>
          <cell r="J362">
            <v>-5236555</v>
          </cell>
          <cell r="K362">
            <v>-4716375</v>
          </cell>
        </row>
        <row r="363">
          <cell r="F363">
            <v>-8575244</v>
          </cell>
          <cell r="G363">
            <v>0</v>
          </cell>
          <cell r="H363">
            <v>-8575244</v>
          </cell>
          <cell r="I363">
            <v>0</v>
          </cell>
          <cell r="J363">
            <v>-8575244</v>
          </cell>
          <cell r="K363">
            <v>-7644761</v>
          </cell>
        </row>
        <row r="365">
          <cell r="F365">
            <v>470000</v>
          </cell>
          <cell r="G365">
            <v>0</v>
          </cell>
          <cell r="H365">
            <v>470000</v>
          </cell>
          <cell r="I365">
            <v>0</v>
          </cell>
          <cell r="J365">
            <v>470000</v>
          </cell>
          <cell r="K365">
            <v>470000</v>
          </cell>
        </row>
        <row r="366">
          <cell r="F366">
            <v>470000</v>
          </cell>
          <cell r="G366">
            <v>0</v>
          </cell>
          <cell r="H366">
            <v>470000</v>
          </cell>
          <cell r="I366">
            <v>0</v>
          </cell>
          <cell r="J366">
            <v>470000</v>
          </cell>
          <cell r="K366">
            <v>470000</v>
          </cell>
        </row>
        <row r="368"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70">
          <cell r="F370">
            <v>1064628</v>
          </cell>
          <cell r="G370">
            <v>0</v>
          </cell>
          <cell r="H370">
            <v>1064628</v>
          </cell>
          <cell r="I370">
            <v>0</v>
          </cell>
          <cell r="J370">
            <v>1064628</v>
          </cell>
          <cell r="K370">
            <v>510000</v>
          </cell>
        </row>
        <row r="371">
          <cell r="F371">
            <v>1064628</v>
          </cell>
          <cell r="G371">
            <v>0</v>
          </cell>
          <cell r="H371">
            <v>1064628</v>
          </cell>
          <cell r="I371">
            <v>0</v>
          </cell>
          <cell r="J371">
            <v>1064628</v>
          </cell>
          <cell r="K371">
            <v>510000</v>
          </cell>
        </row>
        <row r="373">
          <cell r="F373">
            <v>-2207937</v>
          </cell>
          <cell r="G373">
            <v>0</v>
          </cell>
          <cell r="H373">
            <v>-2207937</v>
          </cell>
          <cell r="I373">
            <v>0</v>
          </cell>
          <cell r="J373">
            <v>-2207937</v>
          </cell>
          <cell r="K373">
            <v>-2033243</v>
          </cell>
        </row>
        <row r="374">
          <cell r="F374">
            <v>-2207937</v>
          </cell>
          <cell r="G374">
            <v>0</v>
          </cell>
          <cell r="H374">
            <v>-2207937</v>
          </cell>
          <cell r="I374">
            <v>0</v>
          </cell>
          <cell r="J374">
            <v>-2207937</v>
          </cell>
          <cell r="K374">
            <v>-2033243</v>
          </cell>
        </row>
        <row r="376">
          <cell r="F376">
            <v>-12574038</v>
          </cell>
          <cell r="G376">
            <v>0</v>
          </cell>
          <cell r="H376">
            <v>-12574038</v>
          </cell>
          <cell r="I376">
            <v>0</v>
          </cell>
          <cell r="J376">
            <v>-12574038</v>
          </cell>
          <cell r="K376">
            <v>-10773709</v>
          </cell>
        </row>
        <row r="377">
          <cell r="F377">
            <v>-12574038</v>
          </cell>
          <cell r="G377">
            <v>0</v>
          </cell>
          <cell r="H377">
            <v>-12574038</v>
          </cell>
          <cell r="I377">
            <v>0</v>
          </cell>
          <cell r="J377">
            <v>-12574038</v>
          </cell>
          <cell r="K377">
            <v>-10773709</v>
          </cell>
        </row>
        <row r="379">
          <cell r="F379">
            <v>5492368</v>
          </cell>
          <cell r="G379">
            <v>0</v>
          </cell>
          <cell r="H379">
            <v>5492368</v>
          </cell>
          <cell r="I379">
            <v>0</v>
          </cell>
          <cell r="J379">
            <v>5492368</v>
          </cell>
          <cell r="K379">
            <v>5492368</v>
          </cell>
        </row>
        <row r="380">
          <cell r="F380">
            <v>942412</v>
          </cell>
          <cell r="G380">
            <v>0</v>
          </cell>
          <cell r="H380">
            <v>942412</v>
          </cell>
          <cell r="I380">
            <v>0</v>
          </cell>
          <cell r="J380">
            <v>942412</v>
          </cell>
          <cell r="K380">
            <v>933912</v>
          </cell>
        </row>
        <row r="381">
          <cell r="F381">
            <v>673236</v>
          </cell>
          <cell r="G381">
            <v>0</v>
          </cell>
          <cell r="H381">
            <v>673236</v>
          </cell>
          <cell r="I381">
            <v>0</v>
          </cell>
          <cell r="J381">
            <v>673236</v>
          </cell>
          <cell r="K381">
            <v>639236</v>
          </cell>
        </row>
        <row r="382">
          <cell r="F382">
            <v>626533</v>
          </cell>
          <cell r="G382">
            <v>0</v>
          </cell>
          <cell r="H382">
            <v>626533</v>
          </cell>
          <cell r="I382">
            <v>0</v>
          </cell>
          <cell r="J382">
            <v>626533</v>
          </cell>
          <cell r="K382">
            <v>626533</v>
          </cell>
        </row>
        <row r="383">
          <cell r="F383">
            <v>644500</v>
          </cell>
          <cell r="G383">
            <v>0</v>
          </cell>
          <cell r="H383">
            <v>644500</v>
          </cell>
          <cell r="I383">
            <v>0</v>
          </cell>
          <cell r="J383">
            <v>644500</v>
          </cell>
          <cell r="K383">
            <v>644500</v>
          </cell>
        </row>
        <row r="384">
          <cell r="F384">
            <v>1052420</v>
          </cell>
          <cell r="G384">
            <v>0</v>
          </cell>
          <cell r="H384">
            <v>1052420</v>
          </cell>
          <cell r="I384">
            <v>0</v>
          </cell>
          <cell r="J384">
            <v>1052420</v>
          </cell>
          <cell r="K384">
            <v>1052420</v>
          </cell>
        </row>
        <row r="385">
          <cell r="F385">
            <v>309099</v>
          </cell>
          <cell r="G385">
            <v>0</v>
          </cell>
          <cell r="H385">
            <v>309099</v>
          </cell>
          <cell r="I385">
            <v>0</v>
          </cell>
          <cell r="J385">
            <v>309099</v>
          </cell>
          <cell r="K385">
            <v>309099</v>
          </cell>
        </row>
        <row r="386">
          <cell r="F386">
            <v>266250</v>
          </cell>
          <cell r="G386">
            <v>0</v>
          </cell>
          <cell r="H386">
            <v>266250</v>
          </cell>
          <cell r="I386">
            <v>0</v>
          </cell>
          <cell r="J386">
            <v>266250</v>
          </cell>
          <cell r="K386">
            <v>266250</v>
          </cell>
        </row>
        <row r="387">
          <cell r="F387">
            <v>217500</v>
          </cell>
          <cell r="G387">
            <v>0</v>
          </cell>
          <cell r="H387">
            <v>217500</v>
          </cell>
          <cell r="I387">
            <v>0</v>
          </cell>
          <cell r="J387">
            <v>217500</v>
          </cell>
          <cell r="K387">
            <v>217500</v>
          </cell>
        </row>
        <row r="388">
          <cell r="F388">
            <v>200700</v>
          </cell>
          <cell r="G388">
            <v>0</v>
          </cell>
          <cell r="H388">
            <v>200700</v>
          </cell>
          <cell r="I388">
            <v>0</v>
          </cell>
          <cell r="J388">
            <v>200700</v>
          </cell>
          <cell r="K388">
            <v>200700</v>
          </cell>
        </row>
        <row r="389">
          <cell r="F389">
            <v>178820</v>
          </cell>
          <cell r="G389">
            <v>0</v>
          </cell>
          <cell r="H389">
            <v>178820</v>
          </cell>
          <cell r="I389">
            <v>0</v>
          </cell>
          <cell r="J389">
            <v>178820</v>
          </cell>
          <cell r="K389">
            <v>178820</v>
          </cell>
        </row>
        <row r="390">
          <cell r="F390">
            <v>126367</v>
          </cell>
          <cell r="G390">
            <v>0</v>
          </cell>
          <cell r="H390">
            <v>126367</v>
          </cell>
          <cell r="I390">
            <v>0</v>
          </cell>
          <cell r="J390">
            <v>126367</v>
          </cell>
          <cell r="K390">
            <v>126367</v>
          </cell>
        </row>
        <row r="391">
          <cell r="F391">
            <v>296933</v>
          </cell>
          <cell r="G391">
            <v>0</v>
          </cell>
          <cell r="H391">
            <v>296933</v>
          </cell>
          <cell r="I391">
            <v>0</v>
          </cell>
          <cell r="J391">
            <v>296933</v>
          </cell>
          <cell r="K391">
            <v>296933</v>
          </cell>
        </row>
        <row r="392">
          <cell r="F392">
            <v>61000</v>
          </cell>
          <cell r="G392">
            <v>0</v>
          </cell>
          <cell r="H392">
            <v>61000</v>
          </cell>
          <cell r="I392">
            <v>0</v>
          </cell>
          <cell r="J392">
            <v>61000</v>
          </cell>
          <cell r="K392">
            <v>61000</v>
          </cell>
        </row>
        <row r="393">
          <cell r="F393">
            <v>106900</v>
          </cell>
          <cell r="G393">
            <v>0</v>
          </cell>
          <cell r="H393">
            <v>106900</v>
          </cell>
          <cell r="I393">
            <v>0</v>
          </cell>
          <cell r="J393">
            <v>106900</v>
          </cell>
          <cell r="K393">
            <v>106900</v>
          </cell>
        </row>
        <row r="394">
          <cell r="F394">
            <v>22500</v>
          </cell>
          <cell r="G394">
            <v>0</v>
          </cell>
          <cell r="H394">
            <v>22500</v>
          </cell>
          <cell r="I394">
            <v>0</v>
          </cell>
          <cell r="J394">
            <v>22500</v>
          </cell>
          <cell r="K394">
            <v>10000</v>
          </cell>
        </row>
        <row r="395">
          <cell r="F395">
            <v>11217538</v>
          </cell>
          <cell r="G395">
            <v>0</v>
          </cell>
          <cell r="H395">
            <v>11217538</v>
          </cell>
          <cell r="I395">
            <v>0</v>
          </cell>
          <cell r="J395">
            <v>11217538</v>
          </cell>
          <cell r="K395">
            <v>11162538</v>
          </cell>
        </row>
        <row r="397"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9">
          <cell r="F399">
            <v>2457983</v>
          </cell>
          <cell r="G399">
            <v>0</v>
          </cell>
          <cell r="H399">
            <v>2457983</v>
          </cell>
          <cell r="I399">
            <v>0</v>
          </cell>
          <cell r="J399">
            <v>2457983</v>
          </cell>
          <cell r="K399">
            <v>2303749</v>
          </cell>
        </row>
        <row r="400">
          <cell r="F400">
            <v>292789</v>
          </cell>
          <cell r="G400">
            <v>0</v>
          </cell>
          <cell r="H400">
            <v>292789</v>
          </cell>
          <cell r="I400">
            <v>0</v>
          </cell>
          <cell r="J400">
            <v>292789</v>
          </cell>
          <cell r="K400">
            <v>270350</v>
          </cell>
        </row>
        <row r="401">
          <cell r="F401">
            <v>50000</v>
          </cell>
          <cell r="G401">
            <v>0</v>
          </cell>
          <cell r="H401">
            <v>50000</v>
          </cell>
          <cell r="I401">
            <v>0</v>
          </cell>
          <cell r="J401">
            <v>50000</v>
          </cell>
          <cell r="K401">
            <v>50000</v>
          </cell>
        </row>
        <row r="402">
          <cell r="F402">
            <v>213832</v>
          </cell>
          <cell r="G402">
            <v>0</v>
          </cell>
          <cell r="H402">
            <v>213832</v>
          </cell>
          <cell r="I402">
            <v>0</v>
          </cell>
          <cell r="J402">
            <v>213832</v>
          </cell>
          <cell r="K402">
            <v>213832</v>
          </cell>
        </row>
        <row r="403">
          <cell r="F403">
            <v>100000</v>
          </cell>
          <cell r="G403">
            <v>0</v>
          </cell>
          <cell r="H403">
            <v>100000</v>
          </cell>
          <cell r="I403">
            <v>0</v>
          </cell>
          <cell r="J403">
            <v>100000</v>
          </cell>
          <cell r="K403">
            <v>100000</v>
          </cell>
        </row>
        <row r="404">
          <cell r="F404">
            <v>58333</v>
          </cell>
          <cell r="G404">
            <v>0</v>
          </cell>
          <cell r="H404">
            <v>58333</v>
          </cell>
          <cell r="I404">
            <v>0</v>
          </cell>
          <cell r="J404">
            <v>58333</v>
          </cell>
          <cell r="K404">
            <v>58333</v>
          </cell>
        </row>
        <row r="405">
          <cell r="F405">
            <v>112500</v>
          </cell>
          <cell r="G405">
            <v>0</v>
          </cell>
          <cell r="H405">
            <v>112500</v>
          </cell>
          <cell r="I405">
            <v>0</v>
          </cell>
          <cell r="J405">
            <v>112500</v>
          </cell>
          <cell r="K405">
            <v>112500</v>
          </cell>
        </row>
        <row r="406">
          <cell r="F406">
            <v>143350</v>
          </cell>
          <cell r="G406">
            <v>0</v>
          </cell>
          <cell r="H406">
            <v>143350</v>
          </cell>
          <cell r="I406">
            <v>0</v>
          </cell>
          <cell r="J406">
            <v>143350</v>
          </cell>
          <cell r="K406">
            <v>143350</v>
          </cell>
        </row>
        <row r="407">
          <cell r="F407">
            <v>50000</v>
          </cell>
          <cell r="G407">
            <v>0</v>
          </cell>
          <cell r="H407">
            <v>50000</v>
          </cell>
          <cell r="I407">
            <v>0</v>
          </cell>
          <cell r="J407">
            <v>50000</v>
          </cell>
          <cell r="K407">
            <v>50000</v>
          </cell>
        </row>
        <row r="408">
          <cell r="F408">
            <v>50000</v>
          </cell>
          <cell r="G408">
            <v>0</v>
          </cell>
          <cell r="H408">
            <v>50000</v>
          </cell>
          <cell r="I408">
            <v>0</v>
          </cell>
          <cell r="J408">
            <v>50000</v>
          </cell>
          <cell r="K408">
            <v>50000</v>
          </cell>
        </row>
        <row r="409">
          <cell r="F409">
            <v>58333</v>
          </cell>
          <cell r="G409">
            <v>0</v>
          </cell>
          <cell r="H409">
            <v>58333</v>
          </cell>
          <cell r="I409">
            <v>0</v>
          </cell>
          <cell r="J409">
            <v>58333</v>
          </cell>
          <cell r="K409">
            <v>58333</v>
          </cell>
        </row>
        <row r="410">
          <cell r="F410">
            <v>92430</v>
          </cell>
          <cell r="G410">
            <v>0</v>
          </cell>
          <cell r="H410">
            <v>92430</v>
          </cell>
          <cell r="I410">
            <v>0</v>
          </cell>
          <cell r="J410">
            <v>92430</v>
          </cell>
          <cell r="K410">
            <v>0</v>
          </cell>
        </row>
        <row r="411">
          <cell r="F411">
            <v>85240</v>
          </cell>
          <cell r="G411">
            <v>0</v>
          </cell>
          <cell r="H411">
            <v>85240</v>
          </cell>
          <cell r="I411">
            <v>0</v>
          </cell>
          <cell r="J411">
            <v>85240</v>
          </cell>
          <cell r="K411">
            <v>85240</v>
          </cell>
        </row>
        <row r="412">
          <cell r="F412">
            <v>3764790</v>
          </cell>
          <cell r="G412">
            <v>0</v>
          </cell>
          <cell r="H412">
            <v>3764790</v>
          </cell>
          <cell r="I412">
            <v>0</v>
          </cell>
          <cell r="J412">
            <v>3764790</v>
          </cell>
          <cell r="K412">
            <v>3495687</v>
          </cell>
        </row>
        <row r="414">
          <cell r="F414">
            <v>-4829201</v>
          </cell>
          <cell r="G414">
            <v>0</v>
          </cell>
          <cell r="H414">
            <v>-4829201</v>
          </cell>
          <cell r="I414">
            <v>0</v>
          </cell>
          <cell r="J414">
            <v>-4829201</v>
          </cell>
          <cell r="K414">
            <v>-2758108</v>
          </cell>
        </row>
        <row r="415">
          <cell r="F415">
            <v>-4829201</v>
          </cell>
          <cell r="G415">
            <v>0</v>
          </cell>
          <cell r="H415">
            <v>-4829201</v>
          </cell>
          <cell r="I415">
            <v>0</v>
          </cell>
          <cell r="J415">
            <v>-4829201</v>
          </cell>
          <cell r="K415">
            <v>-2758108</v>
          </cell>
        </row>
        <row r="417">
          <cell r="F417">
            <v>60967</v>
          </cell>
          <cell r="G417">
            <v>0</v>
          </cell>
          <cell r="H417">
            <v>60967</v>
          </cell>
          <cell r="I417">
            <v>0</v>
          </cell>
          <cell r="J417">
            <v>60967</v>
          </cell>
          <cell r="K417">
            <v>60967</v>
          </cell>
        </row>
        <row r="418">
          <cell r="F418">
            <v>4982753</v>
          </cell>
          <cell r="G418">
            <v>0</v>
          </cell>
          <cell r="H418">
            <v>4982753</v>
          </cell>
          <cell r="I418">
            <v>0</v>
          </cell>
          <cell r="J418">
            <v>4982753</v>
          </cell>
          <cell r="K418">
            <v>4326672</v>
          </cell>
        </row>
        <row r="419">
          <cell r="F419">
            <v>2104934</v>
          </cell>
          <cell r="G419">
            <v>0</v>
          </cell>
          <cell r="H419">
            <v>2104934</v>
          </cell>
          <cell r="I419">
            <v>0</v>
          </cell>
          <cell r="J419">
            <v>2104934</v>
          </cell>
          <cell r="K419">
            <v>1997944</v>
          </cell>
        </row>
        <row r="420">
          <cell r="F420">
            <v>1679451</v>
          </cell>
          <cell r="G420">
            <v>0</v>
          </cell>
          <cell r="H420">
            <v>1679451</v>
          </cell>
          <cell r="I420">
            <v>0</v>
          </cell>
          <cell r="J420">
            <v>1679451</v>
          </cell>
          <cell r="K420">
            <v>1511246</v>
          </cell>
        </row>
        <row r="421">
          <cell r="F421">
            <v>731513</v>
          </cell>
          <cell r="G421">
            <v>0</v>
          </cell>
          <cell r="H421">
            <v>731513</v>
          </cell>
          <cell r="I421">
            <v>0</v>
          </cell>
          <cell r="J421">
            <v>731513</v>
          </cell>
          <cell r="K421">
            <v>692780</v>
          </cell>
        </row>
        <row r="422">
          <cell r="F422">
            <v>910980</v>
          </cell>
          <cell r="G422">
            <v>0</v>
          </cell>
          <cell r="H422">
            <v>910980</v>
          </cell>
          <cell r="I422">
            <v>0</v>
          </cell>
          <cell r="J422">
            <v>910980</v>
          </cell>
          <cell r="K422">
            <v>910980</v>
          </cell>
        </row>
        <row r="423">
          <cell r="F423">
            <v>355046</v>
          </cell>
          <cell r="G423">
            <v>0</v>
          </cell>
          <cell r="H423">
            <v>355046</v>
          </cell>
          <cell r="I423">
            <v>0</v>
          </cell>
          <cell r="J423">
            <v>355046</v>
          </cell>
          <cell r="K423">
            <v>316143</v>
          </cell>
        </row>
        <row r="424">
          <cell r="F424">
            <v>497066</v>
          </cell>
          <cell r="G424">
            <v>0</v>
          </cell>
          <cell r="H424">
            <v>497066</v>
          </cell>
          <cell r="I424">
            <v>0</v>
          </cell>
          <cell r="J424">
            <v>497066</v>
          </cell>
          <cell r="K424">
            <v>453146</v>
          </cell>
        </row>
        <row r="425">
          <cell r="F425">
            <v>610617</v>
          </cell>
          <cell r="G425">
            <v>0</v>
          </cell>
          <cell r="H425">
            <v>610617</v>
          </cell>
          <cell r="I425">
            <v>0</v>
          </cell>
          <cell r="J425">
            <v>610617</v>
          </cell>
          <cell r="K425">
            <v>610617</v>
          </cell>
        </row>
        <row r="426">
          <cell r="F426">
            <v>462524</v>
          </cell>
          <cell r="G426">
            <v>0</v>
          </cell>
          <cell r="H426">
            <v>462524</v>
          </cell>
          <cell r="I426">
            <v>0</v>
          </cell>
          <cell r="J426">
            <v>462524</v>
          </cell>
          <cell r="K426">
            <v>462524</v>
          </cell>
        </row>
        <row r="427">
          <cell r="F427">
            <v>412607</v>
          </cell>
          <cell r="G427">
            <v>0</v>
          </cell>
          <cell r="H427">
            <v>412607</v>
          </cell>
          <cell r="I427">
            <v>0</v>
          </cell>
          <cell r="J427">
            <v>412607</v>
          </cell>
          <cell r="K427">
            <v>412607</v>
          </cell>
        </row>
        <row r="428">
          <cell r="F428">
            <v>1132753</v>
          </cell>
          <cell r="G428">
            <v>0</v>
          </cell>
          <cell r="H428">
            <v>1132753</v>
          </cell>
          <cell r="I428">
            <v>0</v>
          </cell>
          <cell r="J428">
            <v>1132753</v>
          </cell>
          <cell r="K428">
            <v>1066873</v>
          </cell>
        </row>
        <row r="429">
          <cell r="F429">
            <v>393628</v>
          </cell>
          <cell r="G429">
            <v>0</v>
          </cell>
          <cell r="H429">
            <v>393628</v>
          </cell>
          <cell r="I429">
            <v>0</v>
          </cell>
          <cell r="J429">
            <v>393628</v>
          </cell>
          <cell r="K429">
            <v>393628</v>
          </cell>
        </row>
        <row r="430">
          <cell r="F430">
            <v>738503</v>
          </cell>
          <cell r="G430">
            <v>0</v>
          </cell>
          <cell r="H430">
            <v>738503</v>
          </cell>
          <cell r="I430">
            <v>0</v>
          </cell>
          <cell r="J430">
            <v>738503</v>
          </cell>
          <cell r="K430">
            <v>648733</v>
          </cell>
        </row>
        <row r="431">
          <cell r="F431">
            <v>90167</v>
          </cell>
          <cell r="G431">
            <v>0</v>
          </cell>
          <cell r="H431">
            <v>90167</v>
          </cell>
          <cell r="I431">
            <v>0</v>
          </cell>
          <cell r="J431">
            <v>90167</v>
          </cell>
          <cell r="K431">
            <v>90167</v>
          </cell>
        </row>
        <row r="432">
          <cell r="F432">
            <v>285569</v>
          </cell>
          <cell r="G432">
            <v>0</v>
          </cell>
          <cell r="H432">
            <v>285569</v>
          </cell>
          <cell r="I432">
            <v>0</v>
          </cell>
          <cell r="J432">
            <v>285569</v>
          </cell>
          <cell r="K432">
            <v>263609</v>
          </cell>
        </row>
        <row r="433">
          <cell r="F433">
            <v>51041</v>
          </cell>
          <cell r="G433">
            <v>0</v>
          </cell>
          <cell r="H433">
            <v>51041</v>
          </cell>
          <cell r="I433">
            <v>0</v>
          </cell>
          <cell r="J433">
            <v>51041</v>
          </cell>
          <cell r="K433">
            <v>51041</v>
          </cell>
        </row>
        <row r="434">
          <cell r="F434">
            <v>15500119</v>
          </cell>
          <cell r="G434">
            <v>0</v>
          </cell>
          <cell r="H434">
            <v>15500119</v>
          </cell>
          <cell r="I434">
            <v>0</v>
          </cell>
          <cell r="J434">
            <v>15500119</v>
          </cell>
          <cell r="K434">
            <v>14269677</v>
          </cell>
        </row>
        <row r="436">
          <cell r="F436">
            <v>-1119941</v>
          </cell>
          <cell r="G436">
            <v>0</v>
          </cell>
          <cell r="H436">
            <v>-1119941</v>
          </cell>
          <cell r="I436">
            <v>0</v>
          </cell>
          <cell r="J436">
            <v>-1119941</v>
          </cell>
          <cell r="K436">
            <v>-900655</v>
          </cell>
        </row>
        <row r="437">
          <cell r="F437">
            <v>-1119941</v>
          </cell>
          <cell r="G437">
            <v>0</v>
          </cell>
          <cell r="H437">
            <v>-1119941</v>
          </cell>
          <cell r="I437">
            <v>0</v>
          </cell>
          <cell r="J437">
            <v>-1119941</v>
          </cell>
          <cell r="K437">
            <v>-900655</v>
          </cell>
        </row>
        <row r="439"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1">
          <cell r="F441">
            <v>57600</v>
          </cell>
          <cell r="G441">
            <v>0</v>
          </cell>
          <cell r="H441">
            <v>57600</v>
          </cell>
          <cell r="I441">
            <v>0</v>
          </cell>
          <cell r="J441">
            <v>57600</v>
          </cell>
          <cell r="K441">
            <v>57600</v>
          </cell>
        </row>
        <row r="442">
          <cell r="F442">
            <v>262674</v>
          </cell>
          <cell r="G442">
            <v>0</v>
          </cell>
          <cell r="H442">
            <v>262674</v>
          </cell>
          <cell r="I442">
            <v>0</v>
          </cell>
          <cell r="J442">
            <v>262674</v>
          </cell>
          <cell r="K442">
            <v>262674</v>
          </cell>
        </row>
        <row r="443">
          <cell r="F443">
            <v>320274</v>
          </cell>
          <cell r="G443">
            <v>0</v>
          </cell>
          <cell r="H443">
            <v>320274</v>
          </cell>
          <cell r="I443">
            <v>0</v>
          </cell>
          <cell r="J443">
            <v>320274</v>
          </cell>
          <cell r="K443">
            <v>320274</v>
          </cell>
        </row>
        <row r="445">
          <cell r="F445">
            <v>-129000</v>
          </cell>
          <cell r="G445">
            <v>0</v>
          </cell>
          <cell r="H445">
            <v>-129000</v>
          </cell>
          <cell r="I445">
            <v>0</v>
          </cell>
          <cell r="J445">
            <v>-129000</v>
          </cell>
          <cell r="K445">
            <v>-80100</v>
          </cell>
        </row>
        <row r="446">
          <cell r="F446">
            <v>-129000</v>
          </cell>
          <cell r="G446">
            <v>0</v>
          </cell>
          <cell r="H446">
            <v>-129000</v>
          </cell>
          <cell r="I446">
            <v>0</v>
          </cell>
          <cell r="J446">
            <v>-129000</v>
          </cell>
          <cell r="K446">
            <v>-80100</v>
          </cell>
        </row>
        <row r="448"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50">
          <cell r="F450">
            <v>-31263503</v>
          </cell>
          <cell r="G450">
            <v>0</v>
          </cell>
          <cell r="H450">
            <v>-31263503</v>
          </cell>
          <cell r="I450">
            <v>0</v>
          </cell>
          <cell r="J450">
            <v>-31263503</v>
          </cell>
          <cell r="K450">
            <v>-29873102</v>
          </cell>
        </row>
        <row r="451">
          <cell r="F451">
            <v>-12697102</v>
          </cell>
          <cell r="G451">
            <v>0</v>
          </cell>
          <cell r="H451">
            <v>-12697102</v>
          </cell>
          <cell r="I451">
            <v>0</v>
          </cell>
          <cell r="J451">
            <v>-12697102</v>
          </cell>
          <cell r="K451">
            <v>0</v>
          </cell>
        </row>
        <row r="452">
          <cell r="F452">
            <v>6881210</v>
          </cell>
          <cell r="G452">
            <v>0</v>
          </cell>
          <cell r="H452">
            <v>6881210</v>
          </cell>
          <cell r="I452">
            <v>0</v>
          </cell>
          <cell r="J452">
            <v>6881210</v>
          </cell>
          <cell r="K452">
            <v>710788</v>
          </cell>
        </row>
        <row r="453">
          <cell r="F453">
            <v>-37079395</v>
          </cell>
          <cell r="G453">
            <v>0</v>
          </cell>
          <cell r="H453">
            <v>-37079395</v>
          </cell>
          <cell r="I453">
            <v>0</v>
          </cell>
          <cell r="J453">
            <v>-37079395</v>
          </cell>
          <cell r="K453">
            <v>-29162314</v>
          </cell>
        </row>
        <row r="455"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7"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9"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1">
          <cell r="F461">
            <v>-140059527</v>
          </cell>
          <cell r="G461">
            <v>0</v>
          </cell>
          <cell r="H461">
            <v>-140059527</v>
          </cell>
          <cell r="I461">
            <v>0</v>
          </cell>
          <cell r="J461">
            <v>-140059527</v>
          </cell>
          <cell r="K461">
            <v>-129463096</v>
          </cell>
        </row>
        <row r="462">
          <cell r="F462">
            <v>-140059527</v>
          </cell>
          <cell r="G462">
            <v>0</v>
          </cell>
          <cell r="H462">
            <v>-140059527</v>
          </cell>
          <cell r="I462">
            <v>0</v>
          </cell>
          <cell r="J462">
            <v>-140059527</v>
          </cell>
          <cell r="K462">
            <v>-129463096</v>
          </cell>
        </row>
        <row r="464"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6"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8"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1"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4"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6"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9"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1"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-926169</v>
          </cell>
        </row>
        <row r="482">
          <cell r="F482">
            <v>-2606476</v>
          </cell>
          <cell r="G482">
            <v>0</v>
          </cell>
          <cell r="H482">
            <v>-2606476</v>
          </cell>
          <cell r="I482">
            <v>0</v>
          </cell>
          <cell r="J482">
            <v>-2606476</v>
          </cell>
          <cell r="K482">
            <v>-3025894</v>
          </cell>
        </row>
        <row r="483">
          <cell r="F483">
            <v>3275140</v>
          </cell>
          <cell r="G483">
            <v>0</v>
          </cell>
          <cell r="H483">
            <v>3275140</v>
          </cell>
          <cell r="I483">
            <v>0</v>
          </cell>
          <cell r="J483">
            <v>3275140</v>
          </cell>
          <cell r="K483">
            <v>4153740</v>
          </cell>
        </row>
        <row r="484">
          <cell r="F484">
            <v>668664</v>
          </cell>
          <cell r="G484">
            <v>0</v>
          </cell>
          <cell r="H484">
            <v>668664</v>
          </cell>
          <cell r="I484">
            <v>0</v>
          </cell>
          <cell r="J484">
            <v>668664</v>
          </cell>
          <cell r="K484">
            <v>201677</v>
          </cell>
        </row>
        <row r="486"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-2</v>
          </cell>
        </row>
        <row r="487"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-2</v>
          </cell>
        </row>
        <row r="489">
          <cell r="F489">
            <v>390276</v>
          </cell>
          <cell r="G489">
            <v>0</v>
          </cell>
          <cell r="H489">
            <v>390276</v>
          </cell>
          <cell r="I489">
            <v>0</v>
          </cell>
          <cell r="J489">
            <v>390276</v>
          </cell>
          <cell r="K489">
            <v>11992</v>
          </cell>
        </row>
        <row r="490">
          <cell r="F490">
            <v>-47250</v>
          </cell>
          <cell r="G490">
            <v>0</v>
          </cell>
          <cell r="H490">
            <v>-47250</v>
          </cell>
          <cell r="I490">
            <v>0</v>
          </cell>
          <cell r="J490">
            <v>-47250</v>
          </cell>
          <cell r="K490">
            <v>-47250</v>
          </cell>
        </row>
        <row r="491">
          <cell r="F491">
            <v>1960</v>
          </cell>
          <cell r="G491">
            <v>0</v>
          </cell>
          <cell r="H491">
            <v>1960</v>
          </cell>
          <cell r="I491">
            <v>0</v>
          </cell>
          <cell r="J491">
            <v>1960</v>
          </cell>
          <cell r="K491">
            <v>1960</v>
          </cell>
        </row>
        <row r="492">
          <cell r="F492">
            <v>-4940</v>
          </cell>
          <cell r="G492">
            <v>0</v>
          </cell>
          <cell r="H492">
            <v>-4940</v>
          </cell>
          <cell r="I492">
            <v>0</v>
          </cell>
          <cell r="J492">
            <v>-4940</v>
          </cell>
          <cell r="K492">
            <v>-4940</v>
          </cell>
        </row>
        <row r="493"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-2</v>
          </cell>
        </row>
        <row r="494">
          <cell r="F494">
            <v>-11250</v>
          </cell>
          <cell r="G494">
            <v>0</v>
          </cell>
          <cell r="H494">
            <v>-11250</v>
          </cell>
          <cell r="I494">
            <v>0</v>
          </cell>
          <cell r="J494">
            <v>-11250</v>
          </cell>
          <cell r="K494">
            <v>-11250</v>
          </cell>
        </row>
        <row r="495">
          <cell r="F495">
            <v>-28828</v>
          </cell>
          <cell r="G495">
            <v>0</v>
          </cell>
          <cell r="H495">
            <v>-28828</v>
          </cell>
          <cell r="I495">
            <v>0</v>
          </cell>
          <cell r="J495">
            <v>-28828</v>
          </cell>
          <cell r="K495">
            <v>-175217</v>
          </cell>
        </row>
        <row r="496">
          <cell r="F496">
            <v>-399655</v>
          </cell>
          <cell r="G496">
            <v>0</v>
          </cell>
          <cell r="H496">
            <v>-399655</v>
          </cell>
          <cell r="I496">
            <v>0</v>
          </cell>
          <cell r="J496">
            <v>-399655</v>
          </cell>
          <cell r="K496">
            <v>-389013</v>
          </cell>
        </row>
        <row r="497">
          <cell r="F497">
            <v>-128721</v>
          </cell>
          <cell r="G497">
            <v>0</v>
          </cell>
          <cell r="H497">
            <v>-128721</v>
          </cell>
          <cell r="I497">
            <v>0</v>
          </cell>
          <cell r="J497">
            <v>-128721</v>
          </cell>
          <cell r="K497">
            <v>-66826</v>
          </cell>
        </row>
        <row r="498">
          <cell r="F498">
            <v>-13345</v>
          </cell>
          <cell r="G498">
            <v>0</v>
          </cell>
          <cell r="H498">
            <v>-13345</v>
          </cell>
          <cell r="I498">
            <v>0</v>
          </cell>
          <cell r="J498">
            <v>-13345</v>
          </cell>
          <cell r="K498">
            <v>-2207</v>
          </cell>
        </row>
        <row r="499"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32894</v>
          </cell>
        </row>
        <row r="501">
          <cell r="F501">
            <v>675643</v>
          </cell>
          <cell r="G501">
            <v>0</v>
          </cell>
          <cell r="H501">
            <v>675643</v>
          </cell>
          <cell r="I501">
            <v>0</v>
          </cell>
          <cell r="J501">
            <v>675643</v>
          </cell>
          <cell r="K501">
            <v>675643</v>
          </cell>
        </row>
        <row r="502"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F503">
            <v>-438142</v>
          </cell>
          <cell r="G503">
            <v>0</v>
          </cell>
          <cell r="H503">
            <v>-438142</v>
          </cell>
          <cell r="I503">
            <v>0</v>
          </cell>
          <cell r="J503">
            <v>-438142</v>
          </cell>
          <cell r="K503">
            <v>-576060</v>
          </cell>
        </row>
        <row r="504"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</row>
        <row r="505">
          <cell r="F505">
            <v>-729097</v>
          </cell>
          <cell r="G505">
            <v>0</v>
          </cell>
          <cell r="H505">
            <v>-729097</v>
          </cell>
          <cell r="I505">
            <v>0</v>
          </cell>
          <cell r="J505">
            <v>-729097</v>
          </cell>
          <cell r="K505">
            <v>1074</v>
          </cell>
        </row>
        <row r="506">
          <cell r="F506">
            <v>-791570</v>
          </cell>
          <cell r="G506">
            <v>0</v>
          </cell>
          <cell r="H506">
            <v>-791570</v>
          </cell>
          <cell r="I506">
            <v>0</v>
          </cell>
          <cell r="J506">
            <v>-791570</v>
          </cell>
          <cell r="K506">
            <v>0</v>
          </cell>
        </row>
        <row r="507">
          <cell r="F507">
            <v>-1524919</v>
          </cell>
          <cell r="G507">
            <v>0</v>
          </cell>
          <cell r="H507">
            <v>-1524919</v>
          </cell>
          <cell r="I507">
            <v>0</v>
          </cell>
          <cell r="J507">
            <v>-1524919</v>
          </cell>
          <cell r="K507">
            <v>-549202</v>
          </cell>
        </row>
        <row r="509">
          <cell r="F509">
            <v>-126994</v>
          </cell>
          <cell r="G509">
            <v>0</v>
          </cell>
          <cell r="H509">
            <v>-126994</v>
          </cell>
          <cell r="I509">
            <v>0</v>
          </cell>
          <cell r="J509">
            <v>-126994</v>
          </cell>
          <cell r="K509">
            <v>54494</v>
          </cell>
        </row>
        <row r="510"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-800</v>
          </cell>
        </row>
        <row r="511">
          <cell r="F511">
            <v>-576800</v>
          </cell>
          <cell r="G511">
            <v>0</v>
          </cell>
          <cell r="H511">
            <v>-576800</v>
          </cell>
          <cell r="I511">
            <v>0</v>
          </cell>
          <cell r="J511">
            <v>-576800</v>
          </cell>
          <cell r="K511">
            <v>-171600</v>
          </cell>
        </row>
        <row r="512"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F513">
            <v>-14000</v>
          </cell>
          <cell r="G513">
            <v>0</v>
          </cell>
          <cell r="H513">
            <v>-14000</v>
          </cell>
          <cell r="I513">
            <v>0</v>
          </cell>
          <cell r="J513">
            <v>-14000</v>
          </cell>
          <cell r="K513">
            <v>-10000</v>
          </cell>
        </row>
        <row r="514">
          <cell r="F514">
            <v>-12069</v>
          </cell>
          <cell r="G514">
            <v>0</v>
          </cell>
          <cell r="H514">
            <v>-12069</v>
          </cell>
          <cell r="I514">
            <v>0</v>
          </cell>
          <cell r="J514">
            <v>-12069</v>
          </cell>
          <cell r="K514">
            <v>0</v>
          </cell>
        </row>
        <row r="515"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</row>
        <row r="516">
          <cell r="F516">
            <v>-10000</v>
          </cell>
          <cell r="G516">
            <v>0</v>
          </cell>
          <cell r="H516">
            <v>-10000</v>
          </cell>
          <cell r="I516">
            <v>0</v>
          </cell>
          <cell r="J516">
            <v>-10000</v>
          </cell>
          <cell r="K516">
            <v>-1</v>
          </cell>
        </row>
        <row r="517">
          <cell r="F517">
            <v>-6000</v>
          </cell>
          <cell r="G517">
            <v>0</v>
          </cell>
          <cell r="H517">
            <v>-6000</v>
          </cell>
          <cell r="I517">
            <v>0</v>
          </cell>
          <cell r="J517">
            <v>-6000</v>
          </cell>
          <cell r="K517">
            <v>-6000</v>
          </cell>
        </row>
        <row r="518">
          <cell r="F518">
            <v>-73333</v>
          </cell>
          <cell r="G518">
            <v>0</v>
          </cell>
          <cell r="H518">
            <v>-73333</v>
          </cell>
          <cell r="I518">
            <v>0</v>
          </cell>
          <cell r="J518">
            <v>-73333</v>
          </cell>
          <cell r="K518">
            <v>0</v>
          </cell>
        </row>
        <row r="519">
          <cell r="F519">
            <v>-12000</v>
          </cell>
          <cell r="G519">
            <v>0</v>
          </cell>
          <cell r="H519">
            <v>-12000</v>
          </cell>
          <cell r="I519">
            <v>0</v>
          </cell>
          <cell r="J519">
            <v>-12000</v>
          </cell>
          <cell r="K519">
            <v>-12000</v>
          </cell>
        </row>
        <row r="520">
          <cell r="F520">
            <v>-5000</v>
          </cell>
          <cell r="G520">
            <v>0</v>
          </cell>
          <cell r="H520">
            <v>-5000</v>
          </cell>
          <cell r="I520">
            <v>0</v>
          </cell>
          <cell r="J520">
            <v>-5000</v>
          </cell>
          <cell r="K520">
            <v>-5116</v>
          </cell>
        </row>
        <row r="521">
          <cell r="F521">
            <v>-650563</v>
          </cell>
          <cell r="G521">
            <v>0</v>
          </cell>
          <cell r="H521">
            <v>-650563</v>
          </cell>
          <cell r="I521">
            <v>0</v>
          </cell>
          <cell r="J521">
            <v>-650563</v>
          </cell>
          <cell r="K521">
            <v>-480896</v>
          </cell>
        </row>
        <row r="522">
          <cell r="F522">
            <v>-35426</v>
          </cell>
          <cell r="G522">
            <v>0</v>
          </cell>
          <cell r="H522">
            <v>-35426</v>
          </cell>
          <cell r="I522">
            <v>0</v>
          </cell>
          <cell r="J522">
            <v>-35426</v>
          </cell>
          <cell r="K522">
            <v>-90</v>
          </cell>
        </row>
        <row r="523">
          <cell r="F523">
            <v>-5129</v>
          </cell>
          <cell r="G523">
            <v>0</v>
          </cell>
          <cell r="H523">
            <v>-5129</v>
          </cell>
          <cell r="I523">
            <v>0</v>
          </cell>
          <cell r="J523">
            <v>-5129</v>
          </cell>
          <cell r="K523">
            <v>-2597</v>
          </cell>
        </row>
        <row r="524">
          <cell r="F524">
            <v>-1775</v>
          </cell>
          <cell r="G524">
            <v>0</v>
          </cell>
          <cell r="H524">
            <v>-1775</v>
          </cell>
          <cell r="I524">
            <v>0</v>
          </cell>
          <cell r="J524">
            <v>-1775</v>
          </cell>
          <cell r="K524">
            <v>-2162</v>
          </cell>
        </row>
        <row r="525">
          <cell r="F525">
            <v>-2247</v>
          </cell>
          <cell r="G525">
            <v>0</v>
          </cell>
          <cell r="H525">
            <v>-2247</v>
          </cell>
          <cell r="I525">
            <v>0</v>
          </cell>
          <cell r="J525">
            <v>-2247</v>
          </cell>
          <cell r="K525">
            <v>-3191</v>
          </cell>
        </row>
        <row r="526">
          <cell r="F526">
            <v>-2941</v>
          </cell>
          <cell r="G526">
            <v>0</v>
          </cell>
          <cell r="H526">
            <v>-2941</v>
          </cell>
          <cell r="I526">
            <v>0</v>
          </cell>
          <cell r="J526">
            <v>-2941</v>
          </cell>
          <cell r="K526">
            <v>-5312</v>
          </cell>
        </row>
        <row r="527">
          <cell r="F527">
            <v>-7105</v>
          </cell>
          <cell r="G527">
            <v>0</v>
          </cell>
          <cell r="H527">
            <v>-7105</v>
          </cell>
          <cell r="I527">
            <v>0</v>
          </cell>
          <cell r="J527">
            <v>-7105</v>
          </cell>
          <cell r="K527">
            <v>0</v>
          </cell>
        </row>
        <row r="528">
          <cell r="F528">
            <v>-7090</v>
          </cell>
          <cell r="G528">
            <v>0</v>
          </cell>
          <cell r="H528">
            <v>-7090</v>
          </cell>
          <cell r="I528">
            <v>0</v>
          </cell>
          <cell r="J528">
            <v>-7090</v>
          </cell>
          <cell r="K528">
            <v>-11830</v>
          </cell>
        </row>
        <row r="529">
          <cell r="F529">
            <v>-4194</v>
          </cell>
          <cell r="G529">
            <v>0</v>
          </cell>
          <cell r="H529">
            <v>-4194</v>
          </cell>
          <cell r="I529">
            <v>0</v>
          </cell>
          <cell r="J529">
            <v>-4194</v>
          </cell>
          <cell r="K529">
            <v>-11890</v>
          </cell>
        </row>
        <row r="530">
          <cell r="F530">
            <v>-3358</v>
          </cell>
          <cell r="G530">
            <v>0</v>
          </cell>
          <cell r="H530">
            <v>-3358</v>
          </cell>
          <cell r="I530">
            <v>0</v>
          </cell>
          <cell r="J530">
            <v>-3358</v>
          </cell>
          <cell r="K530">
            <v>-3108</v>
          </cell>
        </row>
        <row r="531">
          <cell r="F531">
            <v>-4339</v>
          </cell>
          <cell r="G531">
            <v>0</v>
          </cell>
          <cell r="H531">
            <v>-4339</v>
          </cell>
          <cell r="I531">
            <v>0</v>
          </cell>
          <cell r="J531">
            <v>-4339</v>
          </cell>
          <cell r="K531">
            <v>-6907</v>
          </cell>
        </row>
        <row r="532">
          <cell r="F532">
            <v>-3674</v>
          </cell>
          <cell r="G532">
            <v>0</v>
          </cell>
          <cell r="H532">
            <v>-3674</v>
          </cell>
          <cell r="I532">
            <v>0</v>
          </cell>
          <cell r="J532">
            <v>-3674</v>
          </cell>
          <cell r="K532">
            <v>-3346</v>
          </cell>
        </row>
        <row r="533">
          <cell r="F533">
            <v>-3318</v>
          </cell>
          <cell r="G533">
            <v>0</v>
          </cell>
          <cell r="H533">
            <v>-3318</v>
          </cell>
          <cell r="I533">
            <v>0</v>
          </cell>
          <cell r="J533">
            <v>-3318</v>
          </cell>
          <cell r="K533">
            <v>-9494</v>
          </cell>
        </row>
        <row r="534">
          <cell r="F534">
            <v>-4051</v>
          </cell>
          <cell r="G534">
            <v>0</v>
          </cell>
          <cell r="H534">
            <v>-4051</v>
          </cell>
          <cell r="I534">
            <v>0</v>
          </cell>
          <cell r="J534">
            <v>-4051</v>
          </cell>
          <cell r="K534">
            <v>-3778</v>
          </cell>
        </row>
        <row r="535">
          <cell r="F535">
            <v>-3843</v>
          </cell>
          <cell r="G535">
            <v>0</v>
          </cell>
          <cell r="H535">
            <v>-3843</v>
          </cell>
          <cell r="I535">
            <v>0</v>
          </cell>
          <cell r="J535">
            <v>-3843</v>
          </cell>
          <cell r="K535">
            <v>-2400</v>
          </cell>
        </row>
        <row r="536">
          <cell r="F536">
            <v>-180000</v>
          </cell>
          <cell r="G536">
            <v>0</v>
          </cell>
          <cell r="H536">
            <v>-180000</v>
          </cell>
          <cell r="I536">
            <v>0</v>
          </cell>
          <cell r="J536">
            <v>-180000</v>
          </cell>
          <cell r="K536">
            <v>0</v>
          </cell>
        </row>
        <row r="537">
          <cell r="F537">
            <v>-9800</v>
          </cell>
          <cell r="G537">
            <v>0</v>
          </cell>
          <cell r="H537">
            <v>-9800</v>
          </cell>
          <cell r="I537">
            <v>0</v>
          </cell>
          <cell r="J537">
            <v>-9800</v>
          </cell>
          <cell r="K537">
            <v>0</v>
          </cell>
        </row>
        <row r="538">
          <cell r="F538">
            <v>-694579</v>
          </cell>
          <cell r="G538">
            <v>0</v>
          </cell>
          <cell r="H538">
            <v>-694579</v>
          </cell>
          <cell r="I538">
            <v>0</v>
          </cell>
          <cell r="J538">
            <v>-694579</v>
          </cell>
          <cell r="K538">
            <v>-739112</v>
          </cell>
        </row>
        <row r="539"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-20250</v>
          </cell>
        </row>
        <row r="540"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-27000</v>
          </cell>
        </row>
        <row r="541">
          <cell r="F541">
            <v>-302400</v>
          </cell>
          <cell r="G541">
            <v>0</v>
          </cell>
          <cell r="H541">
            <v>-302400</v>
          </cell>
          <cell r="I541">
            <v>0</v>
          </cell>
          <cell r="J541">
            <v>-302400</v>
          </cell>
          <cell r="K541">
            <v>-298948</v>
          </cell>
        </row>
        <row r="542">
          <cell r="F542">
            <v>-91500</v>
          </cell>
          <cell r="G542">
            <v>0</v>
          </cell>
          <cell r="H542">
            <v>-91500</v>
          </cell>
          <cell r="I542">
            <v>0</v>
          </cell>
          <cell r="J542">
            <v>-91500</v>
          </cell>
          <cell r="K542">
            <v>-45750</v>
          </cell>
        </row>
        <row r="543"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-499</v>
          </cell>
        </row>
        <row r="544"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-245480</v>
          </cell>
        </row>
        <row r="545">
          <cell r="F545">
            <v>-94447</v>
          </cell>
          <cell r="G545">
            <v>0</v>
          </cell>
          <cell r="H545">
            <v>-94447</v>
          </cell>
          <cell r="I545">
            <v>0</v>
          </cell>
          <cell r="J545">
            <v>-94447</v>
          </cell>
          <cell r="K545">
            <v>-237757</v>
          </cell>
        </row>
        <row r="546">
          <cell r="F546">
            <v>-559850</v>
          </cell>
          <cell r="G546">
            <v>0</v>
          </cell>
          <cell r="H546">
            <v>-559850</v>
          </cell>
          <cell r="I546">
            <v>0</v>
          </cell>
          <cell r="J546">
            <v>-559850</v>
          </cell>
          <cell r="K546">
            <v>-386865</v>
          </cell>
        </row>
        <row r="547">
          <cell r="F547">
            <v>-78600</v>
          </cell>
          <cell r="G547">
            <v>0</v>
          </cell>
          <cell r="H547">
            <v>-78600</v>
          </cell>
          <cell r="I547">
            <v>0</v>
          </cell>
          <cell r="J547">
            <v>-78600</v>
          </cell>
          <cell r="K547">
            <v>-260400</v>
          </cell>
        </row>
        <row r="548">
          <cell r="F548">
            <v>-434200</v>
          </cell>
          <cell r="G548">
            <v>0</v>
          </cell>
          <cell r="H548">
            <v>-434200</v>
          </cell>
          <cell r="I548">
            <v>0</v>
          </cell>
          <cell r="J548">
            <v>-434200</v>
          </cell>
          <cell r="K548">
            <v>-244000</v>
          </cell>
        </row>
        <row r="549">
          <cell r="F549">
            <v>-15000</v>
          </cell>
          <cell r="G549">
            <v>0</v>
          </cell>
          <cell r="H549">
            <v>-15000</v>
          </cell>
          <cell r="I549">
            <v>0</v>
          </cell>
          <cell r="J549">
            <v>-15000</v>
          </cell>
          <cell r="K549">
            <v>-30000</v>
          </cell>
        </row>
        <row r="550">
          <cell r="F550">
            <v>-225920</v>
          </cell>
          <cell r="G550">
            <v>0</v>
          </cell>
          <cell r="H550">
            <v>-225920</v>
          </cell>
          <cell r="I550">
            <v>0</v>
          </cell>
          <cell r="J550">
            <v>-225920</v>
          </cell>
          <cell r="K550">
            <v>-225920</v>
          </cell>
        </row>
        <row r="551">
          <cell r="F551">
            <v>-50000</v>
          </cell>
          <cell r="G551">
            <v>0</v>
          </cell>
          <cell r="H551">
            <v>-50000</v>
          </cell>
          <cell r="I551">
            <v>0</v>
          </cell>
          <cell r="J551">
            <v>-50000</v>
          </cell>
          <cell r="K551">
            <v>0</v>
          </cell>
        </row>
        <row r="552">
          <cell r="F552">
            <v>-3241573</v>
          </cell>
          <cell r="G552">
            <v>0</v>
          </cell>
          <cell r="H552">
            <v>-3241573</v>
          </cell>
          <cell r="I552">
            <v>0</v>
          </cell>
          <cell r="J552">
            <v>-3241573</v>
          </cell>
          <cell r="K552">
            <v>-3856316</v>
          </cell>
        </row>
        <row r="553"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F554">
            <v>-70656</v>
          </cell>
          <cell r="G554">
            <v>0</v>
          </cell>
          <cell r="H554">
            <v>-70656</v>
          </cell>
          <cell r="I554">
            <v>0</v>
          </cell>
          <cell r="J554">
            <v>-70656</v>
          </cell>
          <cell r="K554">
            <v>-1</v>
          </cell>
        </row>
        <row r="555">
          <cell r="F555">
            <v>-422</v>
          </cell>
          <cell r="G555">
            <v>0</v>
          </cell>
          <cell r="H555">
            <v>-422</v>
          </cell>
          <cell r="I555">
            <v>0</v>
          </cell>
          <cell r="J555">
            <v>-422</v>
          </cell>
          <cell r="K555">
            <v>0</v>
          </cell>
        </row>
        <row r="556">
          <cell r="F556">
            <v>-4416</v>
          </cell>
          <cell r="G556">
            <v>0</v>
          </cell>
          <cell r="H556">
            <v>-4416</v>
          </cell>
          <cell r="I556">
            <v>0</v>
          </cell>
          <cell r="J556">
            <v>-4416</v>
          </cell>
          <cell r="K556">
            <v>0</v>
          </cell>
        </row>
        <row r="557">
          <cell r="F557">
            <v>-2040</v>
          </cell>
          <cell r="G557">
            <v>0</v>
          </cell>
          <cell r="H557">
            <v>-2040</v>
          </cell>
          <cell r="I557">
            <v>0</v>
          </cell>
          <cell r="J557">
            <v>-2040</v>
          </cell>
          <cell r="K557">
            <v>-2040</v>
          </cell>
        </row>
        <row r="558">
          <cell r="F558">
            <v>-7319</v>
          </cell>
          <cell r="G558">
            <v>0</v>
          </cell>
          <cell r="H558">
            <v>-7319</v>
          </cell>
          <cell r="I558">
            <v>0</v>
          </cell>
          <cell r="J558">
            <v>-7319</v>
          </cell>
          <cell r="K558">
            <v>-4284</v>
          </cell>
        </row>
        <row r="559">
          <cell r="F559">
            <v>-960</v>
          </cell>
          <cell r="G559">
            <v>0</v>
          </cell>
          <cell r="H559">
            <v>-960</v>
          </cell>
          <cell r="I559">
            <v>0</v>
          </cell>
          <cell r="J559">
            <v>-960</v>
          </cell>
          <cell r="K559">
            <v>-960</v>
          </cell>
        </row>
        <row r="560">
          <cell r="F560">
            <v>-4560</v>
          </cell>
          <cell r="G560">
            <v>0</v>
          </cell>
          <cell r="H560">
            <v>-4560</v>
          </cell>
          <cell r="I560">
            <v>0</v>
          </cell>
          <cell r="J560">
            <v>-4560</v>
          </cell>
          <cell r="K560">
            <v>-1920</v>
          </cell>
        </row>
        <row r="561">
          <cell r="F561">
            <v>-768</v>
          </cell>
          <cell r="G561">
            <v>0</v>
          </cell>
          <cell r="H561">
            <v>-768</v>
          </cell>
          <cell r="I561">
            <v>0</v>
          </cell>
          <cell r="J561">
            <v>-768</v>
          </cell>
          <cell r="K561">
            <v>-480</v>
          </cell>
        </row>
        <row r="562">
          <cell r="F562">
            <v>-1938</v>
          </cell>
          <cell r="G562">
            <v>0</v>
          </cell>
          <cell r="H562">
            <v>-1938</v>
          </cell>
          <cell r="I562">
            <v>0</v>
          </cell>
          <cell r="J562">
            <v>-1938</v>
          </cell>
          <cell r="K562">
            <v>0</v>
          </cell>
        </row>
        <row r="563"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F565">
            <v>-2678953</v>
          </cell>
          <cell r="G565">
            <v>0</v>
          </cell>
          <cell r="H565">
            <v>-2678953</v>
          </cell>
          <cell r="I565">
            <v>0</v>
          </cell>
          <cell r="J565">
            <v>-2678953</v>
          </cell>
          <cell r="K565">
            <v>-2419494</v>
          </cell>
        </row>
        <row r="566">
          <cell r="F566">
            <v>-60890</v>
          </cell>
          <cell r="G566">
            <v>0</v>
          </cell>
          <cell r="H566">
            <v>-60890</v>
          </cell>
          <cell r="I566">
            <v>0</v>
          </cell>
          <cell r="J566">
            <v>-60890</v>
          </cell>
          <cell r="K566">
            <v>-58207</v>
          </cell>
        </row>
        <row r="567"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-4500</v>
          </cell>
        </row>
        <row r="570">
          <cell r="F570">
            <v>-47740</v>
          </cell>
          <cell r="G570">
            <v>0</v>
          </cell>
          <cell r="H570">
            <v>-47740</v>
          </cell>
          <cell r="I570">
            <v>0</v>
          </cell>
          <cell r="J570">
            <v>-47740</v>
          </cell>
          <cell r="K570">
            <v>-46030</v>
          </cell>
        </row>
        <row r="571">
          <cell r="F571">
            <v>-240086</v>
          </cell>
          <cell r="G571">
            <v>0</v>
          </cell>
          <cell r="H571">
            <v>-240086</v>
          </cell>
          <cell r="I571">
            <v>0</v>
          </cell>
          <cell r="J571">
            <v>-240086</v>
          </cell>
          <cell r="K571">
            <v>-854713</v>
          </cell>
        </row>
        <row r="572"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-366</v>
          </cell>
        </row>
        <row r="573"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-236250</v>
          </cell>
        </row>
        <row r="574"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-6000</v>
          </cell>
        </row>
        <row r="575"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</row>
        <row r="576"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F578">
            <v>-10673866</v>
          </cell>
          <cell r="G578">
            <v>0</v>
          </cell>
          <cell r="H578">
            <v>-10673866</v>
          </cell>
          <cell r="I578">
            <v>0</v>
          </cell>
          <cell r="J578">
            <v>-10673866</v>
          </cell>
          <cell r="K578">
            <v>-10951566</v>
          </cell>
        </row>
        <row r="580">
          <cell r="F580">
            <v>-6273278</v>
          </cell>
          <cell r="G580">
            <v>0</v>
          </cell>
          <cell r="H580">
            <v>-6273278</v>
          </cell>
          <cell r="I580">
            <v>0</v>
          </cell>
          <cell r="J580">
            <v>-6273278</v>
          </cell>
          <cell r="K580">
            <v>40557815</v>
          </cell>
        </row>
        <row r="581"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6398894</v>
          </cell>
        </row>
        <row r="582"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-52463630</v>
          </cell>
        </row>
        <row r="583">
          <cell r="F583">
            <v>-6273278</v>
          </cell>
          <cell r="G583">
            <v>0</v>
          </cell>
          <cell r="H583">
            <v>-6273278</v>
          </cell>
          <cell r="I583">
            <v>0</v>
          </cell>
          <cell r="J583">
            <v>-6273278</v>
          </cell>
          <cell r="K583">
            <v>-5506921</v>
          </cell>
        </row>
        <row r="585">
          <cell r="F585">
            <v>-2777800</v>
          </cell>
          <cell r="G585">
            <v>0</v>
          </cell>
          <cell r="H585">
            <v>-2777800</v>
          </cell>
          <cell r="I585">
            <v>0</v>
          </cell>
          <cell r="J585">
            <v>-2777800</v>
          </cell>
          <cell r="K585">
            <v>-2746134</v>
          </cell>
        </row>
        <row r="586">
          <cell r="F586">
            <v>-2777800</v>
          </cell>
          <cell r="G586">
            <v>0</v>
          </cell>
          <cell r="H586">
            <v>-2777800</v>
          </cell>
          <cell r="I586">
            <v>0</v>
          </cell>
          <cell r="J586">
            <v>-2777800</v>
          </cell>
          <cell r="K586">
            <v>-2746134</v>
          </cell>
        </row>
        <row r="588">
          <cell r="F588">
            <v>1094395</v>
          </cell>
          <cell r="G588">
            <v>0</v>
          </cell>
          <cell r="H588">
            <v>1094395</v>
          </cell>
          <cell r="I588">
            <v>0</v>
          </cell>
          <cell r="J588">
            <v>1094395</v>
          </cell>
          <cell r="K588">
            <v>1146878</v>
          </cell>
        </row>
        <row r="589"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-52</v>
          </cell>
        </row>
        <row r="590"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30240</v>
          </cell>
        </row>
        <row r="591">
          <cell r="F591">
            <v>-40763</v>
          </cell>
          <cell r="G591">
            <v>0</v>
          </cell>
          <cell r="H591">
            <v>-40763</v>
          </cell>
          <cell r="I591">
            <v>0</v>
          </cell>
          <cell r="J591">
            <v>-40763</v>
          </cell>
          <cell r="K591">
            <v>-31957</v>
          </cell>
        </row>
        <row r="592"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-15</v>
          </cell>
        </row>
        <row r="594"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609</v>
          </cell>
        </row>
        <row r="595">
          <cell r="F595">
            <v>7407</v>
          </cell>
          <cell r="G595">
            <v>0</v>
          </cell>
          <cell r="H595">
            <v>7407</v>
          </cell>
          <cell r="I595">
            <v>0</v>
          </cell>
          <cell r="J595">
            <v>7407</v>
          </cell>
          <cell r="K595">
            <v>7407</v>
          </cell>
        </row>
        <row r="596"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-222</v>
          </cell>
        </row>
        <row r="597"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-53</v>
          </cell>
        </row>
        <row r="598">
          <cell r="F598">
            <v>622587</v>
          </cell>
          <cell r="G598">
            <v>0</v>
          </cell>
          <cell r="H598">
            <v>622587</v>
          </cell>
          <cell r="I598">
            <v>0</v>
          </cell>
          <cell r="J598">
            <v>622587</v>
          </cell>
          <cell r="K598">
            <v>-273932</v>
          </cell>
        </row>
        <row r="599">
          <cell r="F599">
            <v>-153321</v>
          </cell>
          <cell r="G599">
            <v>0</v>
          </cell>
          <cell r="H599">
            <v>-153321</v>
          </cell>
          <cell r="I599">
            <v>0</v>
          </cell>
          <cell r="J599">
            <v>-153321</v>
          </cell>
          <cell r="K599">
            <v>0</v>
          </cell>
        </row>
        <row r="600">
          <cell r="F600">
            <v>91739</v>
          </cell>
          <cell r="G600">
            <v>0</v>
          </cell>
          <cell r="H600">
            <v>91739</v>
          </cell>
          <cell r="I600">
            <v>0</v>
          </cell>
          <cell r="J600">
            <v>91739</v>
          </cell>
          <cell r="K600">
            <v>100218</v>
          </cell>
        </row>
        <row r="601"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-85</v>
          </cell>
        </row>
        <row r="602">
          <cell r="F602">
            <v>0</v>
          </cell>
          <cell r="G602">
            <v>0</v>
          </cell>
          <cell r="H602">
            <v>0</v>
          </cell>
          <cell r="I602">
            <v>0</v>
          </cell>
          <cell r="J602">
            <v>0</v>
          </cell>
          <cell r="K602">
            <v>-6328</v>
          </cell>
        </row>
        <row r="603">
          <cell r="F603">
            <v>14424</v>
          </cell>
          <cell r="G603">
            <v>0</v>
          </cell>
          <cell r="H603">
            <v>14424</v>
          </cell>
          <cell r="I603">
            <v>0</v>
          </cell>
          <cell r="J603">
            <v>14424</v>
          </cell>
          <cell r="K603">
            <v>265680</v>
          </cell>
        </row>
        <row r="604"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4</v>
          </cell>
        </row>
        <row r="605"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</row>
        <row r="606"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8</v>
          </cell>
        </row>
        <row r="607"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8913</v>
          </cell>
        </row>
        <row r="610"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-10165</v>
          </cell>
        </row>
        <row r="611">
          <cell r="F611">
            <v>27887</v>
          </cell>
          <cell r="G611">
            <v>0</v>
          </cell>
          <cell r="H611">
            <v>27887</v>
          </cell>
          <cell r="I611">
            <v>0</v>
          </cell>
          <cell r="J611">
            <v>27887</v>
          </cell>
          <cell r="K611">
            <v>102335</v>
          </cell>
        </row>
        <row r="612"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3</v>
          </cell>
        </row>
        <row r="613">
          <cell r="F613">
            <v>48978</v>
          </cell>
          <cell r="G613">
            <v>0</v>
          </cell>
          <cell r="H613">
            <v>48978</v>
          </cell>
          <cell r="I613">
            <v>0</v>
          </cell>
          <cell r="J613">
            <v>48978</v>
          </cell>
          <cell r="K613">
            <v>16828</v>
          </cell>
        </row>
        <row r="614">
          <cell r="F614">
            <v>536320</v>
          </cell>
          <cell r="G614">
            <v>0</v>
          </cell>
          <cell r="H614">
            <v>536320</v>
          </cell>
          <cell r="I614">
            <v>0</v>
          </cell>
          <cell r="J614">
            <v>536320</v>
          </cell>
          <cell r="K614">
            <v>558982</v>
          </cell>
        </row>
        <row r="615">
          <cell r="F615">
            <v>153360</v>
          </cell>
          <cell r="G615">
            <v>0</v>
          </cell>
          <cell r="H615">
            <v>153360</v>
          </cell>
          <cell r="I615">
            <v>0</v>
          </cell>
          <cell r="J615">
            <v>153360</v>
          </cell>
          <cell r="K615">
            <v>51840</v>
          </cell>
        </row>
        <row r="616"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13413</v>
          </cell>
        </row>
        <row r="617">
          <cell r="F617">
            <v>123344</v>
          </cell>
          <cell r="G617">
            <v>0</v>
          </cell>
          <cell r="H617">
            <v>123344</v>
          </cell>
          <cell r="I617">
            <v>0</v>
          </cell>
          <cell r="J617">
            <v>123344</v>
          </cell>
          <cell r="K617">
            <v>145208</v>
          </cell>
        </row>
        <row r="618"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</row>
        <row r="619">
          <cell r="F619">
            <v>21600</v>
          </cell>
          <cell r="G619">
            <v>0</v>
          </cell>
          <cell r="H619">
            <v>21600</v>
          </cell>
          <cell r="I619">
            <v>0</v>
          </cell>
          <cell r="J619">
            <v>21600</v>
          </cell>
          <cell r="K619">
            <v>37</v>
          </cell>
        </row>
        <row r="620"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89</v>
          </cell>
        </row>
        <row r="621"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1</v>
          </cell>
        </row>
        <row r="622"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207792</v>
          </cell>
        </row>
        <row r="623"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37800</v>
          </cell>
        </row>
        <row r="624"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-91</v>
          </cell>
        </row>
        <row r="625">
          <cell r="F625">
            <v>273599</v>
          </cell>
          <cell r="G625">
            <v>0</v>
          </cell>
          <cell r="H625">
            <v>273599</v>
          </cell>
          <cell r="I625">
            <v>0</v>
          </cell>
          <cell r="J625">
            <v>273599</v>
          </cell>
          <cell r="K625">
            <v>161135</v>
          </cell>
        </row>
        <row r="626"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</row>
        <row r="627"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-204</v>
          </cell>
        </row>
        <row r="628"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-553</v>
          </cell>
        </row>
        <row r="630">
          <cell r="F630">
            <v>36000</v>
          </cell>
          <cell r="G630">
            <v>0</v>
          </cell>
          <cell r="H630">
            <v>36000</v>
          </cell>
          <cell r="I630">
            <v>0</v>
          </cell>
          <cell r="J630">
            <v>36000</v>
          </cell>
          <cell r="K630">
            <v>14684</v>
          </cell>
        </row>
        <row r="631"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6096</v>
          </cell>
        </row>
        <row r="632"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40</v>
          </cell>
        </row>
        <row r="633"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118080</v>
          </cell>
        </row>
        <row r="634"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70992</v>
          </cell>
        </row>
        <row r="635"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F636">
            <v>1218</v>
          </cell>
          <cell r="G636">
            <v>0</v>
          </cell>
          <cell r="H636">
            <v>1218</v>
          </cell>
          <cell r="I636">
            <v>0</v>
          </cell>
          <cell r="J636">
            <v>1218</v>
          </cell>
          <cell r="K636">
            <v>0</v>
          </cell>
        </row>
        <row r="637">
          <cell r="F637">
            <v>151036</v>
          </cell>
          <cell r="G637">
            <v>0</v>
          </cell>
          <cell r="H637">
            <v>151036</v>
          </cell>
          <cell r="I637">
            <v>0</v>
          </cell>
          <cell r="J637">
            <v>151036</v>
          </cell>
          <cell r="K637">
            <v>31104</v>
          </cell>
        </row>
        <row r="638"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13197</v>
          </cell>
        </row>
        <row r="639">
          <cell r="F639">
            <v>1218</v>
          </cell>
          <cell r="G639">
            <v>0</v>
          </cell>
          <cell r="H639">
            <v>1218</v>
          </cell>
          <cell r="I639">
            <v>0</v>
          </cell>
          <cell r="J639">
            <v>1218</v>
          </cell>
          <cell r="K639">
            <v>-876</v>
          </cell>
        </row>
        <row r="640"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45748</v>
          </cell>
        </row>
        <row r="641">
          <cell r="F641">
            <v>8160</v>
          </cell>
          <cell r="G641">
            <v>0</v>
          </cell>
          <cell r="H641">
            <v>8160</v>
          </cell>
          <cell r="I641">
            <v>0</v>
          </cell>
          <cell r="J641">
            <v>8160</v>
          </cell>
          <cell r="K641">
            <v>66000</v>
          </cell>
        </row>
        <row r="642"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-814</v>
          </cell>
        </row>
        <row r="643">
          <cell r="F643">
            <v>21921</v>
          </cell>
          <cell r="G643">
            <v>0</v>
          </cell>
          <cell r="H643">
            <v>21921</v>
          </cell>
          <cell r="I643">
            <v>0</v>
          </cell>
          <cell r="J643">
            <v>21921</v>
          </cell>
          <cell r="K643">
            <v>979</v>
          </cell>
        </row>
        <row r="644"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49367</v>
          </cell>
        </row>
        <row r="645"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-17</v>
          </cell>
        </row>
        <row r="646">
          <cell r="F646">
            <v>-11635</v>
          </cell>
          <cell r="G646">
            <v>0</v>
          </cell>
          <cell r="H646">
            <v>-11635</v>
          </cell>
          <cell r="I646">
            <v>0</v>
          </cell>
          <cell r="J646">
            <v>-11635</v>
          </cell>
          <cell r="K646">
            <v>203941</v>
          </cell>
        </row>
        <row r="647"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24000</v>
          </cell>
        </row>
        <row r="648"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28</v>
          </cell>
        </row>
        <row r="649"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3904</v>
          </cell>
        </row>
        <row r="651"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3</v>
          </cell>
        </row>
        <row r="652"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39229</v>
          </cell>
        </row>
        <row r="653"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39615</v>
          </cell>
        </row>
        <row r="654"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-8</v>
          </cell>
        </row>
        <row r="655"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368724</v>
          </cell>
        </row>
        <row r="656"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28084</v>
          </cell>
        </row>
        <row r="657"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14068</v>
          </cell>
        </row>
        <row r="658"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</row>
        <row r="659"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-14</v>
          </cell>
        </row>
        <row r="660"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118950</v>
          </cell>
        </row>
        <row r="661"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-2</v>
          </cell>
        </row>
        <row r="662">
          <cell r="F662">
            <v>-250671</v>
          </cell>
          <cell r="G662">
            <v>0</v>
          </cell>
          <cell r="H662">
            <v>-250671</v>
          </cell>
          <cell r="I662">
            <v>0</v>
          </cell>
          <cell r="J662">
            <v>-250671</v>
          </cell>
          <cell r="K662">
            <v>-45282</v>
          </cell>
        </row>
        <row r="663">
          <cell r="F663">
            <v>-197184</v>
          </cell>
          <cell r="G663">
            <v>0</v>
          </cell>
          <cell r="H663">
            <v>-197184</v>
          </cell>
          <cell r="I663">
            <v>0</v>
          </cell>
          <cell r="J663">
            <v>-197184</v>
          </cell>
          <cell r="K663">
            <v>-76329</v>
          </cell>
        </row>
        <row r="664"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-85569</v>
          </cell>
        </row>
        <row r="665">
          <cell r="F665">
            <v>-237376</v>
          </cell>
          <cell r="G665">
            <v>0</v>
          </cell>
          <cell r="H665">
            <v>-237376</v>
          </cell>
          <cell r="I665">
            <v>0</v>
          </cell>
          <cell r="J665">
            <v>-237376</v>
          </cell>
          <cell r="K665">
            <v>-47468</v>
          </cell>
        </row>
        <row r="666"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5</v>
          </cell>
        </row>
        <row r="667"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328</v>
          </cell>
        </row>
        <row r="668"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42</v>
          </cell>
        </row>
        <row r="669"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-445</v>
          </cell>
        </row>
        <row r="670">
          <cell r="F670">
            <v>-35275</v>
          </cell>
          <cell r="G670">
            <v>0</v>
          </cell>
          <cell r="H670">
            <v>-35275</v>
          </cell>
          <cell r="I670">
            <v>0</v>
          </cell>
          <cell r="J670">
            <v>-35275</v>
          </cell>
          <cell r="K670">
            <v>-4439</v>
          </cell>
        </row>
        <row r="671"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47</v>
          </cell>
        </row>
        <row r="673"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243</v>
          </cell>
        </row>
        <row r="674">
          <cell r="F674">
            <v>-12242</v>
          </cell>
          <cell r="G674">
            <v>0</v>
          </cell>
          <cell r="H674">
            <v>-12242</v>
          </cell>
          <cell r="I674">
            <v>0</v>
          </cell>
          <cell r="J674">
            <v>-12242</v>
          </cell>
          <cell r="K674">
            <v>-20483</v>
          </cell>
        </row>
        <row r="675"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32</v>
          </cell>
        </row>
        <row r="676">
          <cell r="F676">
            <v>-4617</v>
          </cell>
          <cell r="G676">
            <v>0</v>
          </cell>
          <cell r="H676">
            <v>-4617</v>
          </cell>
          <cell r="I676">
            <v>0</v>
          </cell>
          <cell r="J676">
            <v>-4617</v>
          </cell>
          <cell r="K676">
            <v>-8714</v>
          </cell>
        </row>
        <row r="677">
          <cell r="F677">
            <v>-594</v>
          </cell>
          <cell r="G677">
            <v>0</v>
          </cell>
          <cell r="H677">
            <v>-594</v>
          </cell>
          <cell r="I677">
            <v>0</v>
          </cell>
          <cell r="J677">
            <v>-594</v>
          </cell>
          <cell r="K677">
            <v>-3155</v>
          </cell>
        </row>
        <row r="678">
          <cell r="F678">
            <v>-8035</v>
          </cell>
          <cell r="G678">
            <v>0</v>
          </cell>
          <cell r="H678">
            <v>-8035</v>
          </cell>
          <cell r="I678">
            <v>0</v>
          </cell>
          <cell r="J678">
            <v>-8035</v>
          </cell>
          <cell r="K678">
            <v>0</v>
          </cell>
        </row>
        <row r="679"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17</v>
          </cell>
        </row>
        <row r="680"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-4</v>
          </cell>
        </row>
        <row r="681">
          <cell r="F681">
            <v>-36931</v>
          </cell>
          <cell r="G681">
            <v>0</v>
          </cell>
          <cell r="H681">
            <v>-36931</v>
          </cell>
          <cell r="I681">
            <v>0</v>
          </cell>
          <cell r="J681">
            <v>-36931</v>
          </cell>
          <cell r="K681">
            <v>-9604</v>
          </cell>
        </row>
        <row r="682"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22</v>
          </cell>
        </row>
        <row r="683"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21</v>
          </cell>
        </row>
        <row r="684"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2</v>
          </cell>
        </row>
        <row r="685"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-8211</v>
          </cell>
        </row>
        <row r="686">
          <cell r="F686">
            <v>-5523</v>
          </cell>
          <cell r="G686">
            <v>0</v>
          </cell>
          <cell r="H686">
            <v>-5523</v>
          </cell>
          <cell r="I686">
            <v>0</v>
          </cell>
          <cell r="J686">
            <v>-5523</v>
          </cell>
          <cell r="K686">
            <v>-696</v>
          </cell>
        </row>
        <row r="687"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87</v>
          </cell>
        </row>
        <row r="688"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811</v>
          </cell>
        </row>
        <row r="689"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116</v>
          </cell>
        </row>
        <row r="691"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-56</v>
          </cell>
        </row>
        <row r="692">
          <cell r="F692">
            <v>-137858</v>
          </cell>
          <cell r="G692">
            <v>0</v>
          </cell>
          <cell r="H692">
            <v>-137858</v>
          </cell>
          <cell r="I692">
            <v>0</v>
          </cell>
          <cell r="J692">
            <v>-137858</v>
          </cell>
          <cell r="K692">
            <v>-105321</v>
          </cell>
        </row>
        <row r="693">
          <cell r="F693">
            <v>-7393</v>
          </cell>
          <cell r="G693">
            <v>0</v>
          </cell>
          <cell r="H693">
            <v>-7393</v>
          </cell>
          <cell r="I693">
            <v>0</v>
          </cell>
          <cell r="J693">
            <v>-7393</v>
          </cell>
          <cell r="K693">
            <v>-8738</v>
          </cell>
        </row>
        <row r="694"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-1</v>
          </cell>
        </row>
        <row r="695">
          <cell r="F695">
            <v>-5510</v>
          </cell>
          <cell r="G695">
            <v>0</v>
          </cell>
          <cell r="H695">
            <v>-5510</v>
          </cell>
          <cell r="I695">
            <v>0</v>
          </cell>
          <cell r="J695">
            <v>-5510</v>
          </cell>
          <cell r="K695">
            <v>-11609</v>
          </cell>
        </row>
        <row r="696">
          <cell r="F696">
            <v>-3995</v>
          </cell>
          <cell r="G696">
            <v>0</v>
          </cell>
          <cell r="H696">
            <v>-3995</v>
          </cell>
          <cell r="I696">
            <v>0</v>
          </cell>
          <cell r="J696">
            <v>-3995</v>
          </cell>
          <cell r="K696">
            <v>261</v>
          </cell>
        </row>
        <row r="697">
          <cell r="F697">
            <v>-23180</v>
          </cell>
          <cell r="G697">
            <v>0</v>
          </cell>
          <cell r="H697">
            <v>-23180</v>
          </cell>
          <cell r="I697">
            <v>0</v>
          </cell>
          <cell r="J697">
            <v>-23180</v>
          </cell>
          <cell r="K697">
            <v>-16324</v>
          </cell>
        </row>
        <row r="698">
          <cell r="F698">
            <v>-48628</v>
          </cell>
          <cell r="G698">
            <v>0</v>
          </cell>
          <cell r="H698">
            <v>-48628</v>
          </cell>
          <cell r="I698">
            <v>0</v>
          </cell>
          <cell r="J698">
            <v>-48628</v>
          </cell>
          <cell r="K698">
            <v>-17329</v>
          </cell>
        </row>
        <row r="699"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-4812</v>
          </cell>
        </row>
        <row r="700">
          <cell r="F700">
            <v>-110291</v>
          </cell>
          <cell r="G700">
            <v>0</v>
          </cell>
          <cell r="H700">
            <v>-110291</v>
          </cell>
          <cell r="I700">
            <v>0</v>
          </cell>
          <cell r="J700">
            <v>-110291</v>
          </cell>
          <cell r="K700">
            <v>-97572</v>
          </cell>
        </row>
        <row r="701">
          <cell r="F701">
            <v>-83216</v>
          </cell>
          <cell r="G701">
            <v>0</v>
          </cell>
          <cell r="H701">
            <v>-83216</v>
          </cell>
          <cell r="I701">
            <v>0</v>
          </cell>
          <cell r="J701">
            <v>-83216</v>
          </cell>
          <cell r="K701">
            <v>-49229</v>
          </cell>
        </row>
        <row r="702">
          <cell r="F702">
            <v>-114111</v>
          </cell>
          <cell r="G702">
            <v>0</v>
          </cell>
          <cell r="H702">
            <v>-114111</v>
          </cell>
          <cell r="I702">
            <v>0</v>
          </cell>
          <cell r="J702">
            <v>-114111</v>
          </cell>
          <cell r="K702">
            <v>-89871</v>
          </cell>
        </row>
        <row r="703">
          <cell r="F703">
            <v>-19339</v>
          </cell>
          <cell r="G703">
            <v>0</v>
          </cell>
          <cell r="H703">
            <v>-19339</v>
          </cell>
          <cell r="I703">
            <v>0</v>
          </cell>
          <cell r="J703">
            <v>-19339</v>
          </cell>
          <cell r="K703">
            <v>-2247</v>
          </cell>
        </row>
        <row r="704">
          <cell r="F704">
            <v>-15714</v>
          </cell>
          <cell r="G704">
            <v>0</v>
          </cell>
          <cell r="H704">
            <v>-15714</v>
          </cell>
          <cell r="I704">
            <v>0</v>
          </cell>
          <cell r="J704">
            <v>-15714</v>
          </cell>
          <cell r="K704">
            <v>-1847</v>
          </cell>
        </row>
        <row r="705">
          <cell r="F705">
            <v>-44420</v>
          </cell>
          <cell r="G705">
            <v>0</v>
          </cell>
          <cell r="H705">
            <v>-44420</v>
          </cell>
          <cell r="I705">
            <v>0</v>
          </cell>
          <cell r="J705">
            <v>-44420</v>
          </cell>
          <cell r="K705">
            <v>-47465</v>
          </cell>
        </row>
        <row r="706">
          <cell r="F706">
            <v>-18857</v>
          </cell>
          <cell r="G706">
            <v>0</v>
          </cell>
          <cell r="H706">
            <v>-18857</v>
          </cell>
          <cell r="I706">
            <v>0</v>
          </cell>
          <cell r="J706">
            <v>-18857</v>
          </cell>
          <cell r="K706">
            <v>0</v>
          </cell>
        </row>
        <row r="707">
          <cell r="F707">
            <v>-5692</v>
          </cell>
          <cell r="G707">
            <v>0</v>
          </cell>
          <cell r="H707">
            <v>-5692</v>
          </cell>
          <cell r="I707">
            <v>0</v>
          </cell>
          <cell r="J707">
            <v>-5692</v>
          </cell>
          <cell r="K707">
            <v>0</v>
          </cell>
        </row>
        <row r="708">
          <cell r="F708">
            <v>-8732</v>
          </cell>
          <cell r="G708">
            <v>0</v>
          </cell>
          <cell r="H708">
            <v>-8732</v>
          </cell>
          <cell r="I708">
            <v>0</v>
          </cell>
          <cell r="J708">
            <v>-8732</v>
          </cell>
          <cell r="K708">
            <v>0</v>
          </cell>
        </row>
        <row r="709">
          <cell r="F709">
            <v>-31631</v>
          </cell>
          <cell r="G709">
            <v>0</v>
          </cell>
          <cell r="H709">
            <v>-31631</v>
          </cell>
          <cell r="I709">
            <v>0</v>
          </cell>
          <cell r="J709">
            <v>-31631</v>
          </cell>
          <cell r="K709">
            <v>0</v>
          </cell>
        </row>
        <row r="710">
          <cell r="F710">
            <v>-274956</v>
          </cell>
          <cell r="G710">
            <v>0</v>
          </cell>
          <cell r="H710">
            <v>-274956</v>
          </cell>
          <cell r="I710">
            <v>0</v>
          </cell>
          <cell r="J710">
            <v>-274956</v>
          </cell>
          <cell r="K710">
            <v>-182259</v>
          </cell>
        </row>
        <row r="711">
          <cell r="F711">
            <v>-180335</v>
          </cell>
          <cell r="G711">
            <v>0</v>
          </cell>
          <cell r="H711">
            <v>-180335</v>
          </cell>
          <cell r="I711">
            <v>0</v>
          </cell>
          <cell r="J711">
            <v>-180335</v>
          </cell>
          <cell r="K711">
            <v>-93214</v>
          </cell>
        </row>
        <row r="712">
          <cell r="F712">
            <v>-26371</v>
          </cell>
          <cell r="G712">
            <v>0</v>
          </cell>
          <cell r="H712">
            <v>-26371</v>
          </cell>
          <cell r="I712">
            <v>0</v>
          </cell>
          <cell r="J712">
            <v>-26371</v>
          </cell>
          <cell r="K712">
            <v>-114766</v>
          </cell>
        </row>
        <row r="713">
          <cell r="F713">
            <v>-71586</v>
          </cell>
          <cell r="G713">
            <v>0</v>
          </cell>
          <cell r="H713">
            <v>-71586</v>
          </cell>
          <cell r="I713">
            <v>0</v>
          </cell>
          <cell r="J713">
            <v>-71586</v>
          </cell>
          <cell r="K713">
            <v>-47515</v>
          </cell>
        </row>
        <row r="714"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</row>
        <row r="718"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</row>
        <row r="720">
          <cell r="F720">
            <v>-321057</v>
          </cell>
          <cell r="G720">
            <v>0</v>
          </cell>
          <cell r="H720">
            <v>-321057</v>
          </cell>
          <cell r="I720">
            <v>0</v>
          </cell>
          <cell r="J720">
            <v>-321057</v>
          </cell>
          <cell r="K720">
            <v>-85799</v>
          </cell>
        </row>
        <row r="721">
          <cell r="F721">
            <v>-57693</v>
          </cell>
          <cell r="G721">
            <v>0</v>
          </cell>
          <cell r="H721">
            <v>-57693</v>
          </cell>
          <cell r="I721">
            <v>0</v>
          </cell>
          <cell r="J721">
            <v>-57693</v>
          </cell>
          <cell r="K721">
            <v>0</v>
          </cell>
        </row>
        <row r="722">
          <cell r="F722">
            <v>-12820</v>
          </cell>
          <cell r="G722">
            <v>0</v>
          </cell>
          <cell r="H722">
            <v>-12820</v>
          </cell>
          <cell r="I722">
            <v>0</v>
          </cell>
          <cell r="J722">
            <v>-12820</v>
          </cell>
          <cell r="K722">
            <v>-12820</v>
          </cell>
        </row>
        <row r="723">
          <cell r="F723">
            <v>-259300</v>
          </cell>
          <cell r="G723">
            <v>0</v>
          </cell>
          <cell r="H723">
            <v>-259300</v>
          </cell>
          <cell r="I723">
            <v>0</v>
          </cell>
          <cell r="J723">
            <v>-259300</v>
          </cell>
          <cell r="K723">
            <v>-88090</v>
          </cell>
        </row>
        <row r="724"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-12820</v>
          </cell>
        </row>
        <row r="725"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F727">
            <v>-292958</v>
          </cell>
          <cell r="G727">
            <v>0</v>
          </cell>
          <cell r="H727">
            <v>-292958</v>
          </cell>
          <cell r="I727">
            <v>0</v>
          </cell>
          <cell r="J727">
            <v>-292958</v>
          </cell>
          <cell r="K727">
            <v>-217100</v>
          </cell>
        </row>
        <row r="728">
          <cell r="F728">
            <v>-12820</v>
          </cell>
          <cell r="G728">
            <v>0</v>
          </cell>
          <cell r="H728">
            <v>-12820</v>
          </cell>
          <cell r="I728">
            <v>0</v>
          </cell>
          <cell r="J728">
            <v>-12820</v>
          </cell>
          <cell r="K728">
            <v>-22440</v>
          </cell>
        </row>
        <row r="729">
          <cell r="F729">
            <v>-205245</v>
          </cell>
          <cell r="G729">
            <v>0</v>
          </cell>
          <cell r="H729">
            <v>-205245</v>
          </cell>
          <cell r="I729">
            <v>0</v>
          </cell>
          <cell r="J729">
            <v>-205245</v>
          </cell>
          <cell r="K729">
            <v>-141922</v>
          </cell>
        </row>
        <row r="730"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-12820</v>
          </cell>
        </row>
        <row r="733">
          <cell r="F733">
            <v>-97967</v>
          </cell>
          <cell r="G733">
            <v>0</v>
          </cell>
          <cell r="H733">
            <v>-97967</v>
          </cell>
          <cell r="I733">
            <v>0</v>
          </cell>
          <cell r="J733">
            <v>-97967</v>
          </cell>
          <cell r="K733">
            <v>-102369</v>
          </cell>
        </row>
        <row r="734">
          <cell r="F734">
            <v>-63185</v>
          </cell>
          <cell r="G734">
            <v>0</v>
          </cell>
          <cell r="H734">
            <v>-63185</v>
          </cell>
          <cell r="I734">
            <v>0</v>
          </cell>
          <cell r="J734">
            <v>-63185</v>
          </cell>
          <cell r="K734">
            <v>-101793</v>
          </cell>
        </row>
        <row r="735">
          <cell r="F735">
            <v>-171977</v>
          </cell>
          <cell r="G735">
            <v>0</v>
          </cell>
          <cell r="H735">
            <v>-171977</v>
          </cell>
          <cell r="I735">
            <v>0</v>
          </cell>
          <cell r="J735">
            <v>-171977</v>
          </cell>
          <cell r="K735">
            <v>-122439</v>
          </cell>
        </row>
        <row r="736">
          <cell r="F736">
            <v>-45729</v>
          </cell>
          <cell r="G736">
            <v>0</v>
          </cell>
          <cell r="H736">
            <v>-45729</v>
          </cell>
          <cell r="I736">
            <v>0</v>
          </cell>
          <cell r="J736">
            <v>-45729</v>
          </cell>
          <cell r="K736">
            <v>-45435</v>
          </cell>
        </row>
        <row r="737"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F740">
            <v>-29139</v>
          </cell>
          <cell r="G740">
            <v>0</v>
          </cell>
          <cell r="H740">
            <v>-29139</v>
          </cell>
          <cell r="I740">
            <v>0</v>
          </cell>
          <cell r="J740">
            <v>-29139</v>
          </cell>
          <cell r="K740">
            <v>-40757</v>
          </cell>
        </row>
        <row r="741">
          <cell r="F741">
            <v>-232111</v>
          </cell>
          <cell r="G741">
            <v>0</v>
          </cell>
          <cell r="H741">
            <v>-232111</v>
          </cell>
          <cell r="I741">
            <v>0</v>
          </cell>
          <cell r="J741">
            <v>-232111</v>
          </cell>
          <cell r="K741">
            <v>-207656</v>
          </cell>
        </row>
        <row r="742"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F744">
            <v>-63671</v>
          </cell>
          <cell r="G744">
            <v>0</v>
          </cell>
          <cell r="H744">
            <v>-63671</v>
          </cell>
          <cell r="I744">
            <v>0</v>
          </cell>
          <cell r="J744">
            <v>-63671</v>
          </cell>
          <cell r="K744">
            <v>-51357</v>
          </cell>
        </row>
        <row r="745">
          <cell r="F745">
            <v>-251000</v>
          </cell>
          <cell r="G745">
            <v>0</v>
          </cell>
          <cell r="H745">
            <v>-251000</v>
          </cell>
          <cell r="I745">
            <v>0</v>
          </cell>
          <cell r="J745">
            <v>-251000</v>
          </cell>
          <cell r="K745">
            <v>-55395</v>
          </cell>
        </row>
        <row r="746">
          <cell r="F746">
            <v>-144935</v>
          </cell>
          <cell r="G746">
            <v>0</v>
          </cell>
          <cell r="H746">
            <v>-144935</v>
          </cell>
          <cell r="I746">
            <v>0</v>
          </cell>
          <cell r="J746">
            <v>-144935</v>
          </cell>
          <cell r="K746">
            <v>-191352</v>
          </cell>
        </row>
        <row r="747"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-1</v>
          </cell>
        </row>
        <row r="748">
          <cell r="F748">
            <v>-137539</v>
          </cell>
          <cell r="G748">
            <v>0</v>
          </cell>
          <cell r="H748">
            <v>-137539</v>
          </cell>
          <cell r="I748">
            <v>0</v>
          </cell>
          <cell r="J748">
            <v>-137539</v>
          </cell>
          <cell r="K748">
            <v>-64907</v>
          </cell>
        </row>
        <row r="749"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F751">
            <v>-168532</v>
          </cell>
          <cell r="G751">
            <v>0</v>
          </cell>
          <cell r="H751">
            <v>-168532</v>
          </cell>
          <cell r="I751">
            <v>0</v>
          </cell>
          <cell r="J751">
            <v>-168532</v>
          </cell>
          <cell r="K751">
            <v>-82516</v>
          </cell>
        </row>
        <row r="752">
          <cell r="F752">
            <v>-39932</v>
          </cell>
          <cell r="G752">
            <v>0</v>
          </cell>
          <cell r="H752">
            <v>-39932</v>
          </cell>
          <cell r="I752">
            <v>0</v>
          </cell>
          <cell r="J752">
            <v>-39932</v>
          </cell>
          <cell r="K752">
            <v>-53703</v>
          </cell>
        </row>
        <row r="753">
          <cell r="F753">
            <v>-17808</v>
          </cell>
          <cell r="G753">
            <v>0</v>
          </cell>
          <cell r="H753">
            <v>-17808</v>
          </cell>
          <cell r="I753">
            <v>0</v>
          </cell>
          <cell r="J753">
            <v>-17808</v>
          </cell>
          <cell r="K753">
            <v>0</v>
          </cell>
        </row>
        <row r="754">
          <cell r="F754">
            <v>-47631</v>
          </cell>
          <cell r="G754">
            <v>0</v>
          </cell>
          <cell r="H754">
            <v>-47631</v>
          </cell>
          <cell r="I754">
            <v>0</v>
          </cell>
          <cell r="J754">
            <v>-47631</v>
          </cell>
          <cell r="K754">
            <v>-21716</v>
          </cell>
        </row>
        <row r="755"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-58493</v>
          </cell>
        </row>
        <row r="756">
          <cell r="F756">
            <v>-191987</v>
          </cell>
          <cell r="G756">
            <v>0</v>
          </cell>
          <cell r="H756">
            <v>-191987</v>
          </cell>
          <cell r="I756">
            <v>0</v>
          </cell>
          <cell r="J756">
            <v>-191987</v>
          </cell>
          <cell r="K756">
            <v>-163206</v>
          </cell>
        </row>
        <row r="757"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F762">
            <v>-32107</v>
          </cell>
          <cell r="G762">
            <v>0</v>
          </cell>
          <cell r="H762">
            <v>-32107</v>
          </cell>
          <cell r="I762">
            <v>0</v>
          </cell>
          <cell r="J762">
            <v>-32107</v>
          </cell>
          <cell r="K762">
            <v>-64635</v>
          </cell>
        </row>
        <row r="763"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-12115</v>
          </cell>
        </row>
        <row r="764">
          <cell r="F764">
            <v>-51487</v>
          </cell>
          <cell r="G764">
            <v>0</v>
          </cell>
          <cell r="H764">
            <v>-51487</v>
          </cell>
          <cell r="I764">
            <v>0</v>
          </cell>
          <cell r="J764">
            <v>-51487</v>
          </cell>
          <cell r="K764">
            <v>-45628</v>
          </cell>
        </row>
        <row r="765">
          <cell r="F765">
            <v>-128309</v>
          </cell>
          <cell r="G765">
            <v>0</v>
          </cell>
          <cell r="H765">
            <v>-128309</v>
          </cell>
          <cell r="I765">
            <v>0</v>
          </cell>
          <cell r="J765">
            <v>-128309</v>
          </cell>
          <cell r="K765">
            <v>-158355</v>
          </cell>
        </row>
        <row r="766">
          <cell r="F766">
            <v>-94067</v>
          </cell>
          <cell r="G766">
            <v>0</v>
          </cell>
          <cell r="H766">
            <v>-94067</v>
          </cell>
          <cell r="I766">
            <v>0</v>
          </cell>
          <cell r="J766">
            <v>-94067</v>
          </cell>
          <cell r="K766">
            <v>-143857</v>
          </cell>
        </row>
        <row r="767">
          <cell r="F767">
            <v>475584</v>
          </cell>
          <cell r="G767">
            <v>0</v>
          </cell>
          <cell r="H767">
            <v>475584</v>
          </cell>
          <cell r="I767">
            <v>0</v>
          </cell>
          <cell r="J767">
            <v>475584</v>
          </cell>
          <cell r="K767">
            <v>475584</v>
          </cell>
        </row>
        <row r="768">
          <cell r="F768">
            <v>2286256</v>
          </cell>
          <cell r="G768">
            <v>0</v>
          </cell>
          <cell r="H768">
            <v>2286256</v>
          </cell>
          <cell r="I768">
            <v>0</v>
          </cell>
          <cell r="J768">
            <v>2286256</v>
          </cell>
          <cell r="K768">
            <v>2117888</v>
          </cell>
        </row>
        <row r="769">
          <cell r="F769">
            <v>316987</v>
          </cell>
          <cell r="G769">
            <v>0</v>
          </cell>
          <cell r="H769">
            <v>316987</v>
          </cell>
          <cell r="I769">
            <v>0</v>
          </cell>
          <cell r="J769">
            <v>316987</v>
          </cell>
          <cell r="K769">
            <v>316987</v>
          </cell>
        </row>
        <row r="770">
          <cell r="F770">
            <v>4047800</v>
          </cell>
          <cell r="G770">
            <v>0</v>
          </cell>
          <cell r="H770">
            <v>4047800</v>
          </cell>
          <cell r="I770">
            <v>0</v>
          </cell>
          <cell r="J770">
            <v>4047800</v>
          </cell>
          <cell r="K770">
            <v>4047800</v>
          </cell>
        </row>
        <row r="771">
          <cell r="F771">
            <v>2582350</v>
          </cell>
          <cell r="G771">
            <v>0</v>
          </cell>
          <cell r="H771">
            <v>2582350</v>
          </cell>
          <cell r="I771">
            <v>0</v>
          </cell>
          <cell r="J771">
            <v>2582350</v>
          </cell>
          <cell r="K771">
            <v>2627350</v>
          </cell>
        </row>
        <row r="772">
          <cell r="F772">
            <v>946300</v>
          </cell>
          <cell r="G772">
            <v>0</v>
          </cell>
          <cell r="H772">
            <v>946300</v>
          </cell>
          <cell r="I772">
            <v>0</v>
          </cell>
          <cell r="J772">
            <v>946300</v>
          </cell>
          <cell r="K772">
            <v>946300</v>
          </cell>
        </row>
        <row r="773"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-22</v>
          </cell>
        </row>
        <row r="774">
          <cell r="F774">
            <v>1175800</v>
          </cell>
          <cell r="G774">
            <v>0</v>
          </cell>
          <cell r="H774">
            <v>1175800</v>
          </cell>
          <cell r="I774">
            <v>0</v>
          </cell>
          <cell r="J774">
            <v>1175800</v>
          </cell>
          <cell r="K774">
            <v>1175800</v>
          </cell>
        </row>
        <row r="775">
          <cell r="F775">
            <v>100000</v>
          </cell>
          <cell r="G775">
            <v>0</v>
          </cell>
          <cell r="H775">
            <v>100000</v>
          </cell>
          <cell r="I775">
            <v>0</v>
          </cell>
          <cell r="J775">
            <v>100000</v>
          </cell>
          <cell r="K775">
            <v>100000</v>
          </cell>
        </row>
        <row r="776">
          <cell r="F776">
            <v>1852694</v>
          </cell>
          <cell r="G776">
            <v>0</v>
          </cell>
          <cell r="H776">
            <v>1852694</v>
          </cell>
          <cell r="I776">
            <v>0</v>
          </cell>
          <cell r="J776">
            <v>1852694</v>
          </cell>
          <cell r="K776">
            <v>1852694</v>
          </cell>
        </row>
        <row r="777">
          <cell r="F777">
            <v>874100</v>
          </cell>
          <cell r="G777">
            <v>0</v>
          </cell>
          <cell r="H777">
            <v>874100</v>
          </cell>
          <cell r="I777">
            <v>0</v>
          </cell>
          <cell r="J777">
            <v>874100</v>
          </cell>
          <cell r="K777">
            <v>874100</v>
          </cell>
        </row>
        <row r="778">
          <cell r="F778">
            <v>563400</v>
          </cell>
          <cell r="G778">
            <v>0</v>
          </cell>
          <cell r="H778">
            <v>563400</v>
          </cell>
          <cell r="I778">
            <v>0</v>
          </cell>
          <cell r="J778">
            <v>563400</v>
          </cell>
          <cell r="K778">
            <v>563400</v>
          </cell>
        </row>
        <row r="779">
          <cell r="F779">
            <v>13059476</v>
          </cell>
          <cell r="G779">
            <v>0</v>
          </cell>
          <cell r="H779">
            <v>13059476</v>
          </cell>
          <cell r="I779">
            <v>0</v>
          </cell>
          <cell r="J779">
            <v>13059476</v>
          </cell>
          <cell r="K779">
            <v>15304711</v>
          </cell>
        </row>
        <row r="781">
          <cell r="F781">
            <v>-1131219</v>
          </cell>
          <cell r="G781">
            <v>0</v>
          </cell>
          <cell r="H781">
            <v>-1131219</v>
          </cell>
          <cell r="I781">
            <v>0</v>
          </cell>
          <cell r="J781">
            <v>-1131219</v>
          </cell>
          <cell r="K781">
            <v>-1236438</v>
          </cell>
        </row>
        <row r="782"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135789</v>
          </cell>
        </row>
        <row r="783">
          <cell r="F783">
            <v>-1131219</v>
          </cell>
          <cell r="G783">
            <v>0</v>
          </cell>
          <cell r="H783">
            <v>-1131219</v>
          </cell>
          <cell r="I783">
            <v>0</v>
          </cell>
          <cell r="J783">
            <v>-1131219</v>
          </cell>
          <cell r="K783">
            <v>-1100649</v>
          </cell>
        </row>
        <row r="785">
          <cell r="F785">
            <v>-438062</v>
          </cell>
          <cell r="G785">
            <v>0</v>
          </cell>
          <cell r="H785">
            <v>-438062</v>
          </cell>
          <cell r="I785">
            <v>0</v>
          </cell>
          <cell r="J785">
            <v>-438062</v>
          </cell>
          <cell r="K785">
            <v>-62967</v>
          </cell>
        </row>
        <row r="786">
          <cell r="F786">
            <v>-35675</v>
          </cell>
          <cell r="G786">
            <v>0</v>
          </cell>
          <cell r="H786">
            <v>-35675</v>
          </cell>
          <cell r="I786">
            <v>0</v>
          </cell>
          <cell r="J786">
            <v>-35675</v>
          </cell>
          <cell r="K786">
            <v>-40000</v>
          </cell>
        </row>
        <row r="787">
          <cell r="F787">
            <v>-473737</v>
          </cell>
          <cell r="G787">
            <v>0</v>
          </cell>
          <cell r="H787">
            <v>-473737</v>
          </cell>
          <cell r="I787">
            <v>0</v>
          </cell>
          <cell r="J787">
            <v>-473737</v>
          </cell>
          <cell r="K787">
            <v>-102967</v>
          </cell>
        </row>
        <row r="789">
          <cell r="F789">
            <v>-962214</v>
          </cell>
          <cell r="G789">
            <v>0</v>
          </cell>
          <cell r="H789">
            <v>-962214</v>
          </cell>
          <cell r="I789">
            <v>0</v>
          </cell>
          <cell r="J789">
            <v>-962214</v>
          </cell>
          <cell r="K789">
            <v>-719551</v>
          </cell>
        </row>
        <row r="790">
          <cell r="F790">
            <v>-105207</v>
          </cell>
          <cell r="G790">
            <v>0</v>
          </cell>
          <cell r="H790">
            <v>-105207</v>
          </cell>
          <cell r="I790">
            <v>0</v>
          </cell>
          <cell r="J790">
            <v>-105207</v>
          </cell>
          <cell r="K790">
            <v>-114868</v>
          </cell>
        </row>
        <row r="791"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-18900</v>
          </cell>
        </row>
        <row r="792">
          <cell r="F792">
            <v>-1067421</v>
          </cell>
          <cell r="G792">
            <v>0</v>
          </cell>
          <cell r="H792">
            <v>-1067421</v>
          </cell>
          <cell r="I792">
            <v>0</v>
          </cell>
          <cell r="J792">
            <v>-1067421</v>
          </cell>
          <cell r="K792">
            <v>-853319</v>
          </cell>
        </row>
        <row r="794">
          <cell r="F794">
            <v>-54276</v>
          </cell>
          <cell r="G794">
            <v>0</v>
          </cell>
          <cell r="H794">
            <v>-54276</v>
          </cell>
          <cell r="I794">
            <v>0</v>
          </cell>
          <cell r="J794">
            <v>-54276</v>
          </cell>
          <cell r="K794">
            <v>0</v>
          </cell>
        </row>
        <row r="795">
          <cell r="F795">
            <v>-1034253</v>
          </cell>
          <cell r="G795">
            <v>0</v>
          </cell>
          <cell r="H795">
            <v>-1034253</v>
          </cell>
          <cell r="I795">
            <v>0</v>
          </cell>
          <cell r="J795">
            <v>-1034253</v>
          </cell>
          <cell r="K795">
            <v>0</v>
          </cell>
        </row>
        <row r="796">
          <cell r="F796">
            <v>-1088529</v>
          </cell>
          <cell r="G796">
            <v>0</v>
          </cell>
          <cell r="H796">
            <v>-1088529</v>
          </cell>
          <cell r="I796">
            <v>0</v>
          </cell>
          <cell r="J796">
            <v>-1088529</v>
          </cell>
          <cell r="K796">
            <v>0</v>
          </cell>
        </row>
        <row r="798">
          <cell r="F798">
            <v>-275247000</v>
          </cell>
          <cell r="G798">
            <v>0</v>
          </cell>
          <cell r="H798">
            <v>-275247000</v>
          </cell>
          <cell r="I798">
            <v>0</v>
          </cell>
          <cell r="J798">
            <v>-275247000</v>
          </cell>
          <cell r="K798">
            <v>-275247000</v>
          </cell>
        </row>
        <row r="799">
          <cell r="F799">
            <v>-275247000</v>
          </cell>
          <cell r="G799">
            <v>0</v>
          </cell>
          <cell r="H799">
            <v>-275247000</v>
          </cell>
          <cell r="I799">
            <v>0</v>
          </cell>
          <cell r="J799">
            <v>-275247000</v>
          </cell>
          <cell r="K799">
            <v>-275247000</v>
          </cell>
        </row>
        <row r="801">
          <cell r="F801">
            <v>-39321000</v>
          </cell>
          <cell r="G801">
            <v>0</v>
          </cell>
          <cell r="H801">
            <v>-39321000</v>
          </cell>
          <cell r="I801">
            <v>0</v>
          </cell>
          <cell r="J801">
            <v>-39321000</v>
          </cell>
          <cell r="K801">
            <v>-39321000</v>
          </cell>
        </row>
        <row r="802">
          <cell r="F802">
            <v>-39321000</v>
          </cell>
          <cell r="G802">
            <v>0</v>
          </cell>
          <cell r="H802">
            <v>-39321000</v>
          </cell>
          <cell r="I802">
            <v>0</v>
          </cell>
          <cell r="J802">
            <v>-39321000</v>
          </cell>
          <cell r="K802">
            <v>-39321000</v>
          </cell>
        </row>
        <row r="804">
          <cell r="F804">
            <v>-39321000</v>
          </cell>
          <cell r="G804">
            <v>0</v>
          </cell>
          <cell r="H804">
            <v>-39321000</v>
          </cell>
          <cell r="I804">
            <v>0</v>
          </cell>
          <cell r="J804">
            <v>-39321000</v>
          </cell>
          <cell r="K804">
            <v>-39321000</v>
          </cell>
        </row>
        <row r="805">
          <cell r="F805">
            <v>-39321000</v>
          </cell>
          <cell r="G805">
            <v>0</v>
          </cell>
          <cell r="H805">
            <v>-39321000</v>
          </cell>
          <cell r="I805">
            <v>0</v>
          </cell>
          <cell r="J805">
            <v>-39321000</v>
          </cell>
          <cell r="K805">
            <v>-39321000</v>
          </cell>
        </row>
        <row r="807"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</row>
        <row r="810"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2">
          <cell r="F812">
            <v>-19661000</v>
          </cell>
          <cell r="G812">
            <v>0</v>
          </cell>
          <cell r="H812">
            <v>-19661000</v>
          </cell>
          <cell r="I812">
            <v>0</v>
          </cell>
          <cell r="J812">
            <v>-19661000</v>
          </cell>
          <cell r="K812">
            <v>-19661000</v>
          </cell>
        </row>
        <row r="813">
          <cell r="F813">
            <v>-19661000</v>
          </cell>
          <cell r="G813">
            <v>0</v>
          </cell>
          <cell r="H813">
            <v>-19661000</v>
          </cell>
          <cell r="I813">
            <v>0</v>
          </cell>
          <cell r="J813">
            <v>-19661000</v>
          </cell>
          <cell r="K813">
            <v>-19661000</v>
          </cell>
        </row>
        <row r="815">
          <cell r="F815">
            <v>-7864000</v>
          </cell>
          <cell r="G815">
            <v>0</v>
          </cell>
          <cell r="H815">
            <v>-7864000</v>
          </cell>
          <cell r="I815">
            <v>0</v>
          </cell>
          <cell r="J815">
            <v>-7864000</v>
          </cell>
          <cell r="K815">
            <v>-7864000</v>
          </cell>
        </row>
        <row r="816">
          <cell r="F816">
            <v>-7864000</v>
          </cell>
          <cell r="G816">
            <v>0</v>
          </cell>
          <cell r="H816">
            <v>-7864000</v>
          </cell>
          <cell r="I816">
            <v>0</v>
          </cell>
          <cell r="J816">
            <v>-7864000</v>
          </cell>
          <cell r="K816">
            <v>-7864000</v>
          </cell>
        </row>
        <row r="818">
          <cell r="F818">
            <v>-11796000</v>
          </cell>
          <cell r="G818">
            <v>0</v>
          </cell>
          <cell r="H818">
            <v>-11796000</v>
          </cell>
          <cell r="I818">
            <v>0</v>
          </cell>
          <cell r="J818">
            <v>-11796000</v>
          </cell>
          <cell r="K818">
            <v>-11796000</v>
          </cell>
        </row>
        <row r="819">
          <cell r="F819">
            <v>-11796000</v>
          </cell>
          <cell r="G819">
            <v>0</v>
          </cell>
          <cell r="H819">
            <v>-11796000</v>
          </cell>
          <cell r="I819">
            <v>0</v>
          </cell>
          <cell r="J819">
            <v>-11796000</v>
          </cell>
          <cell r="K819">
            <v>-11796000</v>
          </cell>
        </row>
        <row r="821">
          <cell r="F821">
            <v>31707783</v>
          </cell>
          <cell r="G821">
            <v>0</v>
          </cell>
          <cell r="H821">
            <v>31707783</v>
          </cell>
          <cell r="I821">
            <v>0</v>
          </cell>
          <cell r="J821">
            <v>31707783</v>
          </cell>
          <cell r="K821">
            <v>31707783</v>
          </cell>
        </row>
        <row r="822">
          <cell r="F822">
            <v>0</v>
          </cell>
          <cell r="G822">
            <v>0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</row>
        <row r="823">
          <cell r="F823">
            <v>31707783</v>
          </cell>
          <cell r="G823">
            <v>0</v>
          </cell>
          <cell r="H823">
            <v>31707783</v>
          </cell>
          <cell r="I823">
            <v>0</v>
          </cell>
          <cell r="J823">
            <v>31707783</v>
          </cell>
          <cell r="K823">
            <v>31707783</v>
          </cell>
        </row>
        <row r="825">
          <cell r="F825">
            <v>2847</v>
          </cell>
          <cell r="G825">
            <v>0</v>
          </cell>
          <cell r="H825">
            <v>2847</v>
          </cell>
          <cell r="I825">
            <v>0</v>
          </cell>
          <cell r="J825">
            <v>2847</v>
          </cell>
          <cell r="K825">
            <v>2847</v>
          </cell>
        </row>
        <row r="826">
          <cell r="F826">
            <v>9043</v>
          </cell>
          <cell r="G826">
            <v>0</v>
          </cell>
          <cell r="H826">
            <v>9043</v>
          </cell>
          <cell r="I826">
            <v>0</v>
          </cell>
          <cell r="J826">
            <v>9043</v>
          </cell>
          <cell r="K826">
            <v>9043</v>
          </cell>
        </row>
        <row r="827">
          <cell r="F827">
            <v>-252368985</v>
          </cell>
          <cell r="G827">
            <v>0</v>
          </cell>
          <cell r="H827">
            <v>-252368985</v>
          </cell>
          <cell r="I827">
            <v>0</v>
          </cell>
          <cell r="J827">
            <v>-252368985</v>
          </cell>
          <cell r="K827">
            <v>-182535573</v>
          </cell>
        </row>
        <row r="828">
          <cell r="F828">
            <v>-38568706</v>
          </cell>
          <cell r="G828">
            <v>0</v>
          </cell>
          <cell r="H828">
            <v>-38568706</v>
          </cell>
          <cell r="I828">
            <v>0</v>
          </cell>
          <cell r="J828">
            <v>-38568706</v>
          </cell>
          <cell r="K828">
            <v>-32511032</v>
          </cell>
        </row>
        <row r="829">
          <cell r="F829">
            <v>-18905820</v>
          </cell>
          <cell r="G829">
            <v>0</v>
          </cell>
          <cell r="H829">
            <v>-18905820</v>
          </cell>
          <cell r="I829">
            <v>0</v>
          </cell>
          <cell r="J829">
            <v>-18905820</v>
          </cell>
          <cell r="K829">
            <v>-14145921</v>
          </cell>
        </row>
        <row r="830">
          <cell r="F830">
            <v>-226511</v>
          </cell>
          <cell r="G830">
            <v>0</v>
          </cell>
          <cell r="H830">
            <v>-226511</v>
          </cell>
          <cell r="I830">
            <v>0</v>
          </cell>
          <cell r="J830">
            <v>-226511</v>
          </cell>
          <cell r="K830">
            <v>0</v>
          </cell>
        </row>
        <row r="831">
          <cell r="F831">
            <v>-310058132</v>
          </cell>
          <cell r="G831">
            <v>0</v>
          </cell>
          <cell r="H831">
            <v>-310058132</v>
          </cell>
          <cell r="I831">
            <v>0</v>
          </cell>
          <cell r="J831">
            <v>-310058132</v>
          </cell>
          <cell r="K831">
            <v>-229180636</v>
          </cell>
        </row>
        <row r="833">
          <cell r="F833">
            <v>-5061684</v>
          </cell>
          <cell r="G833">
            <v>0</v>
          </cell>
          <cell r="H833">
            <v>-5061684</v>
          </cell>
          <cell r="I833">
            <v>0</v>
          </cell>
          <cell r="J833">
            <v>-5061684</v>
          </cell>
          <cell r="K833">
            <v>-3518427</v>
          </cell>
        </row>
        <row r="834">
          <cell r="F834">
            <v>-8644771</v>
          </cell>
          <cell r="G834">
            <v>0</v>
          </cell>
          <cell r="H834">
            <v>-8644771</v>
          </cell>
          <cell r="I834">
            <v>0</v>
          </cell>
          <cell r="J834">
            <v>-8644771</v>
          </cell>
          <cell r="K834">
            <v>-5587843</v>
          </cell>
        </row>
        <row r="835">
          <cell r="F835">
            <v>-16770618</v>
          </cell>
          <cell r="G835">
            <v>0</v>
          </cell>
          <cell r="H835">
            <v>-16770618</v>
          </cell>
          <cell r="I835">
            <v>0</v>
          </cell>
          <cell r="J835">
            <v>-16770618</v>
          </cell>
          <cell r="K835">
            <v>-12223687</v>
          </cell>
        </row>
        <row r="836">
          <cell r="F836">
            <v>-8819503</v>
          </cell>
          <cell r="G836">
            <v>0</v>
          </cell>
          <cell r="H836">
            <v>-8819503</v>
          </cell>
          <cell r="I836">
            <v>0</v>
          </cell>
          <cell r="J836">
            <v>-8819503</v>
          </cell>
          <cell r="K836">
            <v>-6432993</v>
          </cell>
        </row>
        <row r="837">
          <cell r="F837">
            <v>-1963031</v>
          </cell>
          <cell r="G837">
            <v>0</v>
          </cell>
          <cell r="H837">
            <v>-1963031</v>
          </cell>
          <cell r="I837">
            <v>0</v>
          </cell>
          <cell r="J837">
            <v>-1963031</v>
          </cell>
          <cell r="K837">
            <v>-1722018</v>
          </cell>
        </row>
        <row r="838">
          <cell r="F838">
            <v>-419326</v>
          </cell>
          <cell r="G838">
            <v>0</v>
          </cell>
          <cell r="H838">
            <v>-419326</v>
          </cell>
          <cell r="I838">
            <v>0</v>
          </cell>
          <cell r="J838">
            <v>-419326</v>
          </cell>
          <cell r="K838">
            <v>-299503</v>
          </cell>
        </row>
        <row r="839">
          <cell r="F839">
            <v>-1891833</v>
          </cell>
          <cell r="G839">
            <v>0</v>
          </cell>
          <cell r="H839">
            <v>-1891833</v>
          </cell>
          <cell r="I839">
            <v>0</v>
          </cell>
          <cell r="J839">
            <v>-1891833</v>
          </cell>
          <cell r="K839">
            <v>-804579</v>
          </cell>
        </row>
        <row r="840">
          <cell r="F840">
            <v>-43570766</v>
          </cell>
          <cell r="G840">
            <v>0</v>
          </cell>
          <cell r="H840">
            <v>-43570766</v>
          </cell>
          <cell r="I840">
            <v>0</v>
          </cell>
          <cell r="J840">
            <v>-43570766</v>
          </cell>
          <cell r="K840">
            <v>-30589050</v>
          </cell>
        </row>
        <row r="842">
          <cell r="F842">
            <v>-396135</v>
          </cell>
          <cell r="G842">
            <v>0</v>
          </cell>
          <cell r="H842">
            <v>-396135</v>
          </cell>
          <cell r="I842">
            <v>0</v>
          </cell>
          <cell r="J842">
            <v>-396135</v>
          </cell>
          <cell r="K842">
            <v>-331675</v>
          </cell>
        </row>
        <row r="843">
          <cell r="F843">
            <v>-25304</v>
          </cell>
          <cell r="G843">
            <v>0</v>
          </cell>
          <cell r="H843">
            <v>-25304</v>
          </cell>
          <cell r="I843">
            <v>0</v>
          </cell>
          <cell r="J843">
            <v>-25304</v>
          </cell>
          <cell r="K843">
            <v>-20304</v>
          </cell>
        </row>
        <row r="844">
          <cell r="F844">
            <v>-33660</v>
          </cell>
          <cell r="G844">
            <v>0</v>
          </cell>
          <cell r="H844">
            <v>-33660</v>
          </cell>
          <cell r="I844">
            <v>0</v>
          </cell>
          <cell r="J844">
            <v>-33660</v>
          </cell>
          <cell r="K844">
            <v>-7920</v>
          </cell>
        </row>
        <row r="845">
          <cell r="F845">
            <v>-21539452</v>
          </cell>
          <cell r="G845">
            <v>0</v>
          </cell>
          <cell r="H845">
            <v>-21539452</v>
          </cell>
          <cell r="I845">
            <v>0</v>
          </cell>
          <cell r="J845">
            <v>-21539452</v>
          </cell>
          <cell r="K845">
            <v>-17778657</v>
          </cell>
        </row>
        <row r="846">
          <cell r="F846">
            <v>-97305</v>
          </cell>
          <cell r="G846">
            <v>0</v>
          </cell>
          <cell r="H846">
            <v>-97305</v>
          </cell>
          <cell r="I846">
            <v>0</v>
          </cell>
          <cell r="J846">
            <v>-97305</v>
          </cell>
          <cell r="K846">
            <v>-97305</v>
          </cell>
        </row>
        <row r="847">
          <cell r="F847">
            <v>-431654</v>
          </cell>
          <cell r="G847">
            <v>0</v>
          </cell>
          <cell r="H847">
            <v>-431654</v>
          </cell>
          <cell r="I847">
            <v>0</v>
          </cell>
          <cell r="J847">
            <v>-431654</v>
          </cell>
          <cell r="K847">
            <v>-436061</v>
          </cell>
        </row>
        <row r="848">
          <cell r="F848">
            <v>-22523510</v>
          </cell>
          <cell r="G848">
            <v>0</v>
          </cell>
          <cell r="H848">
            <v>-22523510</v>
          </cell>
          <cell r="I848">
            <v>0</v>
          </cell>
          <cell r="J848">
            <v>-22523510</v>
          </cell>
          <cell r="K848">
            <v>-18671922</v>
          </cell>
        </row>
        <row r="850">
          <cell r="F850">
            <v>-2426683</v>
          </cell>
          <cell r="G850">
            <v>0</v>
          </cell>
          <cell r="H850">
            <v>-2426683</v>
          </cell>
          <cell r="I850">
            <v>0</v>
          </cell>
          <cell r="J850">
            <v>-2426683</v>
          </cell>
          <cell r="K850">
            <v>-1917368</v>
          </cell>
        </row>
        <row r="851">
          <cell r="F851">
            <v>-271569</v>
          </cell>
          <cell r="G851">
            <v>0</v>
          </cell>
          <cell r="H851">
            <v>-271569</v>
          </cell>
          <cell r="I851">
            <v>0</v>
          </cell>
          <cell r="J851">
            <v>-271569</v>
          </cell>
          <cell r="K851">
            <v>0</v>
          </cell>
        </row>
        <row r="852">
          <cell r="F852">
            <v>-352388</v>
          </cell>
          <cell r="G852">
            <v>0</v>
          </cell>
          <cell r="H852">
            <v>-352388</v>
          </cell>
          <cell r="I852">
            <v>0</v>
          </cell>
          <cell r="J852">
            <v>-352388</v>
          </cell>
          <cell r="K852">
            <v>-172829</v>
          </cell>
        </row>
        <row r="853">
          <cell r="F853">
            <v>-173502</v>
          </cell>
          <cell r="G853">
            <v>0</v>
          </cell>
          <cell r="H853">
            <v>-173502</v>
          </cell>
          <cell r="I853">
            <v>0</v>
          </cell>
          <cell r="J853">
            <v>-173502</v>
          </cell>
          <cell r="K853">
            <v>-163394</v>
          </cell>
        </row>
        <row r="854">
          <cell r="F854">
            <v>-3224142</v>
          </cell>
          <cell r="G854">
            <v>0</v>
          </cell>
          <cell r="H854">
            <v>-3224142</v>
          </cell>
          <cell r="I854">
            <v>0</v>
          </cell>
          <cell r="J854">
            <v>-3224142</v>
          </cell>
          <cell r="K854">
            <v>-2253591</v>
          </cell>
        </row>
        <row r="856">
          <cell r="F856">
            <v>-702983</v>
          </cell>
          <cell r="G856">
            <v>0</v>
          </cell>
          <cell r="H856">
            <v>-702983</v>
          </cell>
          <cell r="I856">
            <v>0</v>
          </cell>
          <cell r="J856">
            <v>-702983</v>
          </cell>
          <cell r="K856">
            <v>-1387</v>
          </cell>
        </row>
        <row r="857">
          <cell r="F857">
            <v>-702983</v>
          </cell>
          <cell r="G857">
            <v>0</v>
          </cell>
          <cell r="H857">
            <v>-702983</v>
          </cell>
          <cell r="I857">
            <v>0</v>
          </cell>
          <cell r="J857">
            <v>-702983</v>
          </cell>
          <cell r="K857">
            <v>-1387</v>
          </cell>
        </row>
        <row r="859"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-307</v>
          </cell>
        </row>
        <row r="860">
          <cell r="F860">
            <v>-21127</v>
          </cell>
          <cell r="G860">
            <v>0</v>
          </cell>
          <cell r="H860">
            <v>-21127</v>
          </cell>
          <cell r="I860">
            <v>0</v>
          </cell>
          <cell r="J860">
            <v>-21127</v>
          </cell>
          <cell r="K860">
            <v>-10633</v>
          </cell>
        </row>
        <row r="861">
          <cell r="F861">
            <v>-863</v>
          </cell>
          <cell r="G861">
            <v>0</v>
          </cell>
          <cell r="H861">
            <v>-863</v>
          </cell>
          <cell r="I861">
            <v>0</v>
          </cell>
          <cell r="J861">
            <v>-3.2010449080432447E-65</v>
          </cell>
          <cell r="K861">
            <v>0</v>
          </cell>
        </row>
        <row r="862">
          <cell r="F862">
            <v>-119453</v>
          </cell>
          <cell r="G862">
            <v>0</v>
          </cell>
          <cell r="H862">
            <v>-119453</v>
          </cell>
          <cell r="I862">
            <v>0</v>
          </cell>
          <cell r="J862">
            <v>-119453</v>
          </cell>
          <cell r="K862">
            <v>-115794</v>
          </cell>
        </row>
        <row r="863">
          <cell r="F863">
            <v>-141443</v>
          </cell>
          <cell r="G863">
            <v>0</v>
          </cell>
          <cell r="H863">
            <v>-141443</v>
          </cell>
          <cell r="I863">
            <v>0</v>
          </cell>
          <cell r="J863">
            <v>-141443</v>
          </cell>
          <cell r="K863">
            <v>-127397</v>
          </cell>
        </row>
        <row r="865">
          <cell r="F865">
            <v>-671814</v>
          </cell>
          <cell r="G865">
            <v>0</v>
          </cell>
          <cell r="H865">
            <v>-671814</v>
          </cell>
          <cell r="I865">
            <v>0</v>
          </cell>
          <cell r="J865">
            <v>-671814</v>
          </cell>
          <cell r="K865">
            <v>-442885</v>
          </cell>
        </row>
        <row r="866">
          <cell r="F866">
            <v>-905625</v>
          </cell>
          <cell r="G866">
            <v>0</v>
          </cell>
          <cell r="H866">
            <v>-905625</v>
          </cell>
          <cell r="I866">
            <v>0</v>
          </cell>
          <cell r="J866">
            <v>-905625</v>
          </cell>
          <cell r="K866">
            <v>-519078</v>
          </cell>
        </row>
        <row r="867">
          <cell r="F867">
            <v>-1103430</v>
          </cell>
          <cell r="G867">
            <v>0</v>
          </cell>
          <cell r="H867">
            <v>-1103430</v>
          </cell>
          <cell r="I867">
            <v>0</v>
          </cell>
          <cell r="J867">
            <v>-1103430</v>
          </cell>
          <cell r="K867">
            <v>-804544</v>
          </cell>
        </row>
        <row r="868">
          <cell r="F868">
            <v>-650000</v>
          </cell>
          <cell r="G868">
            <v>0</v>
          </cell>
          <cell r="H868">
            <v>-650000</v>
          </cell>
          <cell r="I868">
            <v>0</v>
          </cell>
          <cell r="J868">
            <v>-650000</v>
          </cell>
          <cell r="K868">
            <v>-480544</v>
          </cell>
        </row>
        <row r="869">
          <cell r="F869">
            <v>-3054137</v>
          </cell>
          <cell r="G869">
            <v>0</v>
          </cell>
          <cell r="H869">
            <v>-3054137</v>
          </cell>
          <cell r="I869">
            <v>0</v>
          </cell>
          <cell r="J869">
            <v>-3054137</v>
          </cell>
          <cell r="K869">
            <v>-1853956</v>
          </cell>
        </row>
        <row r="870">
          <cell r="F870">
            <v>-884433</v>
          </cell>
          <cell r="G870">
            <v>0</v>
          </cell>
          <cell r="H870">
            <v>-884433</v>
          </cell>
          <cell r="I870">
            <v>0</v>
          </cell>
          <cell r="J870">
            <v>-884433</v>
          </cell>
          <cell r="K870">
            <v>-516631</v>
          </cell>
        </row>
        <row r="871">
          <cell r="F871">
            <v>-707729</v>
          </cell>
          <cell r="G871">
            <v>0</v>
          </cell>
          <cell r="H871">
            <v>-707729</v>
          </cell>
          <cell r="I871">
            <v>0</v>
          </cell>
          <cell r="J871">
            <v>-707729</v>
          </cell>
          <cell r="K871">
            <v>-482983</v>
          </cell>
        </row>
        <row r="872">
          <cell r="F872">
            <v>-657724</v>
          </cell>
          <cell r="G872">
            <v>0</v>
          </cell>
          <cell r="H872">
            <v>-657724</v>
          </cell>
          <cell r="I872">
            <v>0</v>
          </cell>
          <cell r="J872">
            <v>-657724</v>
          </cell>
          <cell r="K872">
            <v>-340022</v>
          </cell>
        </row>
        <row r="873">
          <cell r="F873">
            <v>-8634892</v>
          </cell>
          <cell r="G873">
            <v>0</v>
          </cell>
          <cell r="H873">
            <v>-8634892</v>
          </cell>
          <cell r="I873">
            <v>0</v>
          </cell>
          <cell r="J873">
            <v>-8634892</v>
          </cell>
          <cell r="K873">
            <v>-5440643</v>
          </cell>
        </row>
        <row r="875">
          <cell r="F875">
            <v>-1476473</v>
          </cell>
          <cell r="G875">
            <v>0</v>
          </cell>
          <cell r="H875">
            <v>-1476473</v>
          </cell>
          <cell r="I875">
            <v>0</v>
          </cell>
          <cell r="J875">
            <v>-1476473</v>
          </cell>
          <cell r="K875">
            <v>-612117</v>
          </cell>
        </row>
        <row r="876">
          <cell r="F876">
            <v>-1476473</v>
          </cell>
          <cell r="G876">
            <v>0</v>
          </cell>
          <cell r="H876">
            <v>-1476473</v>
          </cell>
          <cell r="I876">
            <v>0</v>
          </cell>
          <cell r="J876">
            <v>-1476473</v>
          </cell>
          <cell r="K876">
            <v>-612117</v>
          </cell>
        </row>
        <row r="878">
          <cell r="F878">
            <v>-109773</v>
          </cell>
          <cell r="G878">
            <v>0</v>
          </cell>
          <cell r="H878">
            <v>-109773</v>
          </cell>
          <cell r="I878">
            <v>0</v>
          </cell>
          <cell r="J878">
            <v>-109773</v>
          </cell>
          <cell r="K878">
            <v>-66236</v>
          </cell>
        </row>
        <row r="879">
          <cell r="F879">
            <v>-109773</v>
          </cell>
          <cell r="G879">
            <v>0</v>
          </cell>
          <cell r="H879">
            <v>-109773</v>
          </cell>
          <cell r="I879">
            <v>0</v>
          </cell>
          <cell r="J879">
            <v>-109773</v>
          </cell>
          <cell r="K879">
            <v>-66236</v>
          </cell>
        </row>
        <row r="881"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3">
          <cell r="F883">
            <v>59333066</v>
          </cell>
          <cell r="G883">
            <v>0</v>
          </cell>
          <cell r="H883">
            <v>59333066</v>
          </cell>
          <cell r="I883">
            <v>0</v>
          </cell>
          <cell r="J883">
            <v>59333066</v>
          </cell>
          <cell r="K883">
            <v>48736635</v>
          </cell>
        </row>
        <row r="884">
          <cell r="F884">
            <v>6238747</v>
          </cell>
          <cell r="G884">
            <v>0</v>
          </cell>
          <cell r="H884">
            <v>6238747</v>
          </cell>
          <cell r="I884">
            <v>0</v>
          </cell>
          <cell r="J884">
            <v>6238747</v>
          </cell>
          <cell r="K884">
            <v>4848346</v>
          </cell>
        </row>
        <row r="885">
          <cell r="F885">
            <v>-3203646</v>
          </cell>
          <cell r="G885">
            <v>0</v>
          </cell>
          <cell r="H885">
            <v>-3203646</v>
          </cell>
          <cell r="I885">
            <v>0</v>
          </cell>
          <cell r="J885">
            <v>-3203646</v>
          </cell>
          <cell r="K885">
            <v>-12697102</v>
          </cell>
        </row>
        <row r="886">
          <cell r="F886">
            <v>5815892</v>
          </cell>
          <cell r="G886">
            <v>0</v>
          </cell>
          <cell r="H886">
            <v>5815892</v>
          </cell>
          <cell r="I886">
            <v>0</v>
          </cell>
          <cell r="J886">
            <v>5815892</v>
          </cell>
          <cell r="K886">
            <v>11986314</v>
          </cell>
        </row>
        <row r="887">
          <cell r="F887">
            <v>68184059</v>
          </cell>
          <cell r="G887">
            <v>0</v>
          </cell>
          <cell r="H887">
            <v>68184059</v>
          </cell>
          <cell r="I887">
            <v>0</v>
          </cell>
          <cell r="J887">
            <v>68184059</v>
          </cell>
          <cell r="K887">
            <v>52874193</v>
          </cell>
        </row>
        <row r="889">
          <cell r="F889">
            <v>12697102</v>
          </cell>
          <cell r="G889">
            <v>0</v>
          </cell>
          <cell r="H889">
            <v>12697102</v>
          </cell>
          <cell r="I889">
            <v>0</v>
          </cell>
          <cell r="J889">
            <v>12697102</v>
          </cell>
          <cell r="K889">
            <v>0</v>
          </cell>
        </row>
        <row r="890">
          <cell r="F890">
            <v>12697102</v>
          </cell>
          <cell r="G890">
            <v>0</v>
          </cell>
          <cell r="H890">
            <v>12697102</v>
          </cell>
          <cell r="I890">
            <v>0</v>
          </cell>
          <cell r="J890">
            <v>12697102</v>
          </cell>
          <cell r="K890">
            <v>0</v>
          </cell>
        </row>
        <row r="892">
          <cell r="F892">
            <v>10917357</v>
          </cell>
          <cell r="G892">
            <v>0</v>
          </cell>
          <cell r="H892">
            <v>10917357</v>
          </cell>
          <cell r="I892">
            <v>0</v>
          </cell>
          <cell r="J892">
            <v>10917357</v>
          </cell>
          <cell r="K892">
            <v>8763187</v>
          </cell>
        </row>
        <row r="893">
          <cell r="F893">
            <v>4194365</v>
          </cell>
          <cell r="G893">
            <v>0</v>
          </cell>
          <cell r="H893">
            <v>4194365</v>
          </cell>
          <cell r="I893">
            <v>0</v>
          </cell>
          <cell r="J893">
            <v>4194365</v>
          </cell>
          <cell r="K893">
            <v>3152659</v>
          </cell>
        </row>
        <row r="894">
          <cell r="F894">
            <v>15111722</v>
          </cell>
          <cell r="G894">
            <v>0</v>
          </cell>
          <cell r="H894">
            <v>15111722</v>
          </cell>
          <cell r="I894">
            <v>0</v>
          </cell>
          <cell r="J894">
            <v>15111722</v>
          </cell>
          <cell r="K894">
            <v>11915846</v>
          </cell>
        </row>
        <row r="896">
          <cell r="F896">
            <v>12292681</v>
          </cell>
          <cell r="G896">
            <v>0</v>
          </cell>
          <cell r="H896">
            <v>12292681</v>
          </cell>
          <cell r="I896">
            <v>0</v>
          </cell>
          <cell r="J896">
            <v>12292681</v>
          </cell>
          <cell r="K896">
            <v>8848221</v>
          </cell>
        </row>
        <row r="897">
          <cell r="F897">
            <v>5074970</v>
          </cell>
          <cell r="G897">
            <v>0</v>
          </cell>
          <cell r="H897">
            <v>5074970</v>
          </cell>
          <cell r="I897">
            <v>0</v>
          </cell>
          <cell r="J897">
            <v>5074970</v>
          </cell>
          <cell r="K897">
            <v>3734986</v>
          </cell>
        </row>
        <row r="898">
          <cell r="F898">
            <v>3381490</v>
          </cell>
          <cell r="G898">
            <v>0</v>
          </cell>
          <cell r="H898">
            <v>3381490</v>
          </cell>
          <cell r="I898">
            <v>0</v>
          </cell>
          <cell r="J898">
            <v>3381490</v>
          </cell>
          <cell r="K898">
            <v>2439689</v>
          </cell>
        </row>
        <row r="899">
          <cell r="F899">
            <v>3385104</v>
          </cell>
          <cell r="G899">
            <v>0</v>
          </cell>
          <cell r="H899">
            <v>3385104</v>
          </cell>
          <cell r="I899">
            <v>0</v>
          </cell>
          <cell r="J899">
            <v>3385104</v>
          </cell>
          <cell r="K899">
            <v>2160123</v>
          </cell>
        </row>
        <row r="900">
          <cell r="F900">
            <v>2915520</v>
          </cell>
          <cell r="G900">
            <v>0</v>
          </cell>
          <cell r="H900">
            <v>2915520</v>
          </cell>
          <cell r="I900">
            <v>0</v>
          </cell>
          <cell r="J900">
            <v>2915520</v>
          </cell>
          <cell r="K900">
            <v>1954227</v>
          </cell>
        </row>
        <row r="901">
          <cell r="F901">
            <v>1855474</v>
          </cell>
          <cell r="G901">
            <v>0</v>
          </cell>
          <cell r="H901">
            <v>1855474</v>
          </cell>
          <cell r="I901">
            <v>0</v>
          </cell>
          <cell r="J901">
            <v>1855474</v>
          </cell>
          <cell r="K901">
            <v>1285252</v>
          </cell>
        </row>
        <row r="902">
          <cell r="F902">
            <v>2159266</v>
          </cell>
          <cell r="G902">
            <v>0</v>
          </cell>
          <cell r="H902">
            <v>2159266</v>
          </cell>
          <cell r="I902">
            <v>0</v>
          </cell>
          <cell r="J902">
            <v>2159266</v>
          </cell>
          <cell r="K902">
            <v>1541738</v>
          </cell>
        </row>
        <row r="903">
          <cell r="F903">
            <v>1302737</v>
          </cell>
          <cell r="G903">
            <v>0</v>
          </cell>
          <cell r="H903">
            <v>1302737</v>
          </cell>
          <cell r="I903">
            <v>0</v>
          </cell>
          <cell r="J903">
            <v>1302737</v>
          </cell>
          <cell r="K903">
            <v>928688</v>
          </cell>
        </row>
        <row r="904">
          <cell r="F904">
            <v>765878</v>
          </cell>
          <cell r="G904">
            <v>0</v>
          </cell>
          <cell r="H904">
            <v>765878</v>
          </cell>
          <cell r="I904">
            <v>0</v>
          </cell>
          <cell r="J904">
            <v>765878</v>
          </cell>
          <cell r="K904">
            <v>528156</v>
          </cell>
        </row>
        <row r="905">
          <cell r="F905">
            <v>1053260</v>
          </cell>
          <cell r="G905">
            <v>0</v>
          </cell>
          <cell r="H905">
            <v>1053260</v>
          </cell>
          <cell r="I905">
            <v>0</v>
          </cell>
          <cell r="J905">
            <v>1053260</v>
          </cell>
          <cell r="K905">
            <v>683103</v>
          </cell>
        </row>
        <row r="906">
          <cell r="F906">
            <v>927592</v>
          </cell>
          <cell r="G906">
            <v>0</v>
          </cell>
          <cell r="H906">
            <v>927592</v>
          </cell>
          <cell r="I906">
            <v>0</v>
          </cell>
          <cell r="J906">
            <v>927592</v>
          </cell>
          <cell r="K906">
            <v>661139</v>
          </cell>
        </row>
        <row r="907">
          <cell r="F907">
            <v>1310312</v>
          </cell>
          <cell r="G907">
            <v>0</v>
          </cell>
          <cell r="H907">
            <v>1310312</v>
          </cell>
          <cell r="I907">
            <v>0</v>
          </cell>
          <cell r="J907">
            <v>1310312</v>
          </cell>
          <cell r="K907">
            <v>980023</v>
          </cell>
        </row>
        <row r="908">
          <cell r="F908">
            <v>141540</v>
          </cell>
          <cell r="G908">
            <v>0</v>
          </cell>
          <cell r="H908">
            <v>141540</v>
          </cell>
          <cell r="I908">
            <v>0</v>
          </cell>
          <cell r="J908">
            <v>141540</v>
          </cell>
          <cell r="K908">
            <v>141540</v>
          </cell>
        </row>
        <row r="909">
          <cell r="F909">
            <v>653890</v>
          </cell>
          <cell r="G909">
            <v>0</v>
          </cell>
          <cell r="H909">
            <v>653890</v>
          </cell>
          <cell r="I909">
            <v>0</v>
          </cell>
          <cell r="J909">
            <v>653890</v>
          </cell>
          <cell r="K909">
            <v>653890</v>
          </cell>
        </row>
        <row r="910">
          <cell r="F910">
            <v>325407</v>
          </cell>
          <cell r="G910">
            <v>0</v>
          </cell>
          <cell r="H910">
            <v>325407</v>
          </cell>
          <cell r="I910">
            <v>0</v>
          </cell>
          <cell r="J910">
            <v>325407</v>
          </cell>
          <cell r="K910">
            <v>325407</v>
          </cell>
        </row>
        <row r="911">
          <cell r="F911">
            <v>3813630</v>
          </cell>
          <cell r="G911">
            <v>0</v>
          </cell>
          <cell r="H911">
            <v>3813630</v>
          </cell>
          <cell r="I911">
            <v>0</v>
          </cell>
          <cell r="J911">
            <v>3813630</v>
          </cell>
          <cell r="K911">
            <v>3207832</v>
          </cell>
        </row>
        <row r="912">
          <cell r="F912">
            <v>5531761</v>
          </cell>
          <cell r="G912">
            <v>0</v>
          </cell>
          <cell r="H912">
            <v>5531761</v>
          </cell>
          <cell r="I912">
            <v>0</v>
          </cell>
          <cell r="J912">
            <v>5531761</v>
          </cell>
          <cell r="K912">
            <v>5531761</v>
          </cell>
        </row>
        <row r="913">
          <cell r="F913">
            <v>22631</v>
          </cell>
          <cell r="G913">
            <v>0</v>
          </cell>
          <cell r="H913">
            <v>22631</v>
          </cell>
          <cell r="I913">
            <v>0</v>
          </cell>
          <cell r="J913">
            <v>22631</v>
          </cell>
          <cell r="K913">
            <v>0</v>
          </cell>
        </row>
        <row r="914">
          <cell r="F914">
            <v>46913143</v>
          </cell>
          <cell r="G914">
            <v>0</v>
          </cell>
          <cell r="H914">
            <v>46913143</v>
          </cell>
          <cell r="I914">
            <v>0</v>
          </cell>
          <cell r="J914">
            <v>46913143</v>
          </cell>
          <cell r="K914">
            <v>35605775</v>
          </cell>
        </row>
        <row r="916">
          <cell r="F916">
            <v>4839630</v>
          </cell>
          <cell r="G916">
            <v>0</v>
          </cell>
          <cell r="H916">
            <v>4839630</v>
          </cell>
          <cell r="I916">
            <v>0</v>
          </cell>
          <cell r="J916">
            <v>4839630</v>
          </cell>
          <cell r="K916">
            <v>1381632</v>
          </cell>
        </row>
        <row r="917">
          <cell r="F917">
            <v>1421208</v>
          </cell>
          <cell r="G917">
            <v>0</v>
          </cell>
          <cell r="H917">
            <v>1421208</v>
          </cell>
          <cell r="I917">
            <v>0</v>
          </cell>
          <cell r="J917">
            <v>1421208</v>
          </cell>
          <cell r="K917">
            <v>320426</v>
          </cell>
        </row>
        <row r="918">
          <cell r="F918">
            <v>2287551</v>
          </cell>
          <cell r="G918">
            <v>0</v>
          </cell>
          <cell r="H918">
            <v>2287551</v>
          </cell>
          <cell r="I918">
            <v>0</v>
          </cell>
          <cell r="J918">
            <v>2287551</v>
          </cell>
          <cell r="K918">
            <v>779677</v>
          </cell>
        </row>
        <row r="919">
          <cell r="F919">
            <v>2019264</v>
          </cell>
          <cell r="G919">
            <v>0</v>
          </cell>
          <cell r="H919">
            <v>2019264</v>
          </cell>
          <cell r="I919">
            <v>0</v>
          </cell>
          <cell r="J919">
            <v>2019264</v>
          </cell>
          <cell r="K919">
            <v>624420</v>
          </cell>
        </row>
        <row r="920">
          <cell r="F920">
            <v>393078</v>
          </cell>
          <cell r="G920">
            <v>0</v>
          </cell>
          <cell r="H920">
            <v>393078</v>
          </cell>
          <cell r="I920">
            <v>0</v>
          </cell>
          <cell r="J920">
            <v>393078</v>
          </cell>
          <cell r="K920">
            <v>94934</v>
          </cell>
        </row>
        <row r="921">
          <cell r="F921">
            <v>792214</v>
          </cell>
          <cell r="G921">
            <v>0</v>
          </cell>
          <cell r="H921">
            <v>792214</v>
          </cell>
          <cell r="I921">
            <v>0</v>
          </cell>
          <cell r="J921">
            <v>792214</v>
          </cell>
          <cell r="K921">
            <v>203150</v>
          </cell>
        </row>
        <row r="922">
          <cell r="F922">
            <v>1064941</v>
          </cell>
          <cell r="G922">
            <v>0</v>
          </cell>
          <cell r="H922">
            <v>1064941</v>
          </cell>
          <cell r="I922">
            <v>0</v>
          </cell>
          <cell r="J922">
            <v>1064941</v>
          </cell>
          <cell r="K922">
            <v>450504</v>
          </cell>
        </row>
        <row r="923">
          <cell r="F923">
            <v>746306</v>
          </cell>
          <cell r="G923">
            <v>0</v>
          </cell>
          <cell r="H923">
            <v>746306</v>
          </cell>
          <cell r="I923">
            <v>0</v>
          </cell>
          <cell r="J923">
            <v>746306</v>
          </cell>
          <cell r="K923">
            <v>253454</v>
          </cell>
        </row>
        <row r="924">
          <cell r="F924">
            <v>421153</v>
          </cell>
          <cell r="G924">
            <v>0</v>
          </cell>
          <cell r="H924">
            <v>421153</v>
          </cell>
          <cell r="I924">
            <v>0</v>
          </cell>
          <cell r="J924">
            <v>421153</v>
          </cell>
          <cell r="K924">
            <v>105234</v>
          </cell>
        </row>
        <row r="925">
          <cell r="F925">
            <v>800374</v>
          </cell>
          <cell r="G925">
            <v>0</v>
          </cell>
          <cell r="H925">
            <v>800374</v>
          </cell>
          <cell r="I925">
            <v>0</v>
          </cell>
          <cell r="J925">
            <v>800374</v>
          </cell>
          <cell r="K925">
            <v>137898</v>
          </cell>
        </row>
        <row r="926">
          <cell r="F926">
            <v>244366</v>
          </cell>
          <cell r="G926">
            <v>0</v>
          </cell>
          <cell r="H926">
            <v>244366</v>
          </cell>
          <cell r="I926">
            <v>0</v>
          </cell>
          <cell r="J926">
            <v>244366</v>
          </cell>
          <cell r="K926">
            <v>67606</v>
          </cell>
        </row>
        <row r="927">
          <cell r="F927">
            <v>664756</v>
          </cell>
          <cell r="G927">
            <v>0</v>
          </cell>
          <cell r="H927">
            <v>664756</v>
          </cell>
          <cell r="I927">
            <v>0</v>
          </cell>
          <cell r="J927">
            <v>664756</v>
          </cell>
          <cell r="K927">
            <v>265281</v>
          </cell>
        </row>
        <row r="928">
          <cell r="F928">
            <v>14100</v>
          </cell>
          <cell r="G928">
            <v>0</v>
          </cell>
          <cell r="H928">
            <v>14100</v>
          </cell>
          <cell r="I928">
            <v>0</v>
          </cell>
          <cell r="J928">
            <v>14100</v>
          </cell>
          <cell r="K928">
            <v>14100</v>
          </cell>
        </row>
        <row r="929">
          <cell r="F929">
            <v>142518</v>
          </cell>
          <cell r="G929">
            <v>0</v>
          </cell>
          <cell r="H929">
            <v>142518</v>
          </cell>
          <cell r="I929">
            <v>0</v>
          </cell>
          <cell r="J929">
            <v>142518</v>
          </cell>
          <cell r="K929">
            <v>142518</v>
          </cell>
        </row>
        <row r="930">
          <cell r="F930">
            <v>15851459</v>
          </cell>
          <cell r="G930">
            <v>0</v>
          </cell>
          <cell r="H930">
            <v>15851459</v>
          </cell>
          <cell r="I930">
            <v>0</v>
          </cell>
          <cell r="J930">
            <v>15851459</v>
          </cell>
          <cell r="K930">
            <v>4840834</v>
          </cell>
        </row>
        <row r="932">
          <cell r="F932">
            <v>2002416</v>
          </cell>
          <cell r="G932">
            <v>0</v>
          </cell>
          <cell r="H932">
            <v>2002416</v>
          </cell>
          <cell r="I932">
            <v>0</v>
          </cell>
          <cell r="J932">
            <v>2002416</v>
          </cell>
          <cell r="K932">
            <v>1583416</v>
          </cell>
        </row>
        <row r="933">
          <cell r="F933">
            <v>-4700</v>
          </cell>
          <cell r="G933">
            <v>0</v>
          </cell>
          <cell r="H933">
            <v>-4700</v>
          </cell>
          <cell r="I933">
            <v>0</v>
          </cell>
          <cell r="J933">
            <v>-4700</v>
          </cell>
          <cell r="K933">
            <v>0</v>
          </cell>
        </row>
        <row r="934">
          <cell r="F934">
            <v>212181</v>
          </cell>
          <cell r="G934">
            <v>0</v>
          </cell>
          <cell r="H934">
            <v>212181</v>
          </cell>
          <cell r="I934">
            <v>0</v>
          </cell>
          <cell r="J934">
            <v>212181</v>
          </cell>
          <cell r="K934">
            <v>139231</v>
          </cell>
        </row>
        <row r="935">
          <cell r="F935">
            <v>2209897</v>
          </cell>
          <cell r="G935">
            <v>0</v>
          </cell>
          <cell r="H935">
            <v>2209897</v>
          </cell>
          <cell r="I935">
            <v>0</v>
          </cell>
          <cell r="J935">
            <v>2209897</v>
          </cell>
          <cell r="K935">
            <v>1722647</v>
          </cell>
        </row>
        <row r="937">
          <cell r="F937">
            <v>4296216</v>
          </cell>
          <cell r="G937">
            <v>0</v>
          </cell>
          <cell r="H937">
            <v>4296216</v>
          </cell>
          <cell r="I937">
            <v>0</v>
          </cell>
          <cell r="J937">
            <v>4296216</v>
          </cell>
          <cell r="K937">
            <v>3103233</v>
          </cell>
        </row>
        <row r="938">
          <cell r="F938">
            <v>1320989</v>
          </cell>
          <cell r="G938">
            <v>0</v>
          </cell>
          <cell r="H938">
            <v>1320989</v>
          </cell>
          <cell r="I938">
            <v>0</v>
          </cell>
          <cell r="J938">
            <v>1320989</v>
          </cell>
          <cell r="K938">
            <v>1054492</v>
          </cell>
        </row>
        <row r="939">
          <cell r="F939">
            <v>71317</v>
          </cell>
          <cell r="G939">
            <v>0</v>
          </cell>
          <cell r="H939">
            <v>71317</v>
          </cell>
          <cell r="I939">
            <v>0</v>
          </cell>
          <cell r="J939">
            <v>71317</v>
          </cell>
          <cell r="K939">
            <v>51350</v>
          </cell>
        </row>
        <row r="940">
          <cell r="F940">
            <v>3250917</v>
          </cell>
          <cell r="G940">
            <v>0</v>
          </cell>
          <cell r="H940">
            <v>3250917</v>
          </cell>
          <cell r="I940">
            <v>0</v>
          </cell>
          <cell r="J940">
            <v>3250917</v>
          </cell>
          <cell r="K940">
            <v>3250917</v>
          </cell>
        </row>
        <row r="941">
          <cell r="F941">
            <v>8939439</v>
          </cell>
          <cell r="G941">
            <v>0</v>
          </cell>
          <cell r="H941">
            <v>8939439</v>
          </cell>
          <cell r="I941">
            <v>0</v>
          </cell>
          <cell r="J941">
            <v>8939439</v>
          </cell>
          <cell r="K941">
            <v>7459992</v>
          </cell>
        </row>
        <row r="943">
          <cell r="F943">
            <v>-9493456</v>
          </cell>
          <cell r="G943">
            <v>0</v>
          </cell>
          <cell r="H943">
            <v>-9493456</v>
          </cell>
          <cell r="I943">
            <v>0</v>
          </cell>
          <cell r="J943">
            <v>-9493456</v>
          </cell>
          <cell r="K943">
            <v>0</v>
          </cell>
        </row>
        <row r="944">
          <cell r="F944">
            <v>3701961</v>
          </cell>
          <cell r="G944">
            <v>0</v>
          </cell>
          <cell r="H944">
            <v>3701961</v>
          </cell>
          <cell r="I944">
            <v>0</v>
          </cell>
          <cell r="J944">
            <v>3701961</v>
          </cell>
          <cell r="K944">
            <v>2775000</v>
          </cell>
        </row>
        <row r="945">
          <cell r="F945">
            <v>-5791495</v>
          </cell>
          <cell r="G945">
            <v>0</v>
          </cell>
          <cell r="H945">
            <v>-5791495</v>
          </cell>
          <cell r="I945">
            <v>0</v>
          </cell>
          <cell r="J945">
            <v>-5791495</v>
          </cell>
          <cell r="K945">
            <v>2775000</v>
          </cell>
        </row>
        <row r="947">
          <cell r="F947">
            <v>2209250</v>
          </cell>
          <cell r="G947">
            <v>0</v>
          </cell>
          <cell r="H947">
            <v>2209250</v>
          </cell>
          <cell r="I947">
            <v>0</v>
          </cell>
          <cell r="J947">
            <v>2209250</v>
          </cell>
          <cell r="K947">
            <v>1816250</v>
          </cell>
        </row>
        <row r="948">
          <cell r="F948">
            <v>23223484</v>
          </cell>
          <cell r="G948">
            <v>0</v>
          </cell>
          <cell r="H948">
            <v>23223484</v>
          </cell>
          <cell r="I948">
            <v>0</v>
          </cell>
          <cell r="J948">
            <v>23223484</v>
          </cell>
          <cell r="K948">
            <v>16967779</v>
          </cell>
        </row>
        <row r="949">
          <cell r="F949">
            <v>22586668</v>
          </cell>
          <cell r="G949">
            <v>0</v>
          </cell>
          <cell r="H949">
            <v>22586668</v>
          </cell>
          <cell r="I949">
            <v>0</v>
          </cell>
          <cell r="J949">
            <v>22586668</v>
          </cell>
          <cell r="K949">
            <v>15901612</v>
          </cell>
        </row>
        <row r="950">
          <cell r="F950">
            <v>5704281</v>
          </cell>
          <cell r="G950">
            <v>0</v>
          </cell>
          <cell r="H950">
            <v>5704281</v>
          </cell>
          <cell r="I950">
            <v>0</v>
          </cell>
          <cell r="J950">
            <v>5704281</v>
          </cell>
          <cell r="K950">
            <v>2956850</v>
          </cell>
        </row>
        <row r="951">
          <cell r="F951">
            <v>2757078</v>
          </cell>
          <cell r="G951">
            <v>0</v>
          </cell>
          <cell r="H951">
            <v>2757078</v>
          </cell>
          <cell r="I951">
            <v>0</v>
          </cell>
          <cell r="J951">
            <v>2757078</v>
          </cell>
          <cell r="K951">
            <v>1970743</v>
          </cell>
        </row>
        <row r="952">
          <cell r="F952">
            <v>5631717</v>
          </cell>
          <cell r="G952">
            <v>0</v>
          </cell>
          <cell r="H952">
            <v>5631717</v>
          </cell>
          <cell r="I952">
            <v>0</v>
          </cell>
          <cell r="J952">
            <v>5631717</v>
          </cell>
          <cell r="K952">
            <v>3728436</v>
          </cell>
        </row>
        <row r="953">
          <cell r="F953">
            <v>517775</v>
          </cell>
          <cell r="G953">
            <v>0</v>
          </cell>
          <cell r="H953">
            <v>517775</v>
          </cell>
          <cell r="I953">
            <v>0</v>
          </cell>
          <cell r="J953">
            <v>517775</v>
          </cell>
          <cell r="K953">
            <v>60000</v>
          </cell>
        </row>
        <row r="954">
          <cell r="F954">
            <v>62630253</v>
          </cell>
          <cell r="G954">
            <v>0</v>
          </cell>
          <cell r="H954">
            <v>62630253</v>
          </cell>
          <cell r="I954">
            <v>0</v>
          </cell>
          <cell r="J954">
            <v>62630253</v>
          </cell>
          <cell r="K954">
            <v>43401670</v>
          </cell>
        </row>
        <row r="956">
          <cell r="F956">
            <v>1098011</v>
          </cell>
          <cell r="G956">
            <v>0</v>
          </cell>
          <cell r="H956">
            <v>1098011</v>
          </cell>
          <cell r="I956">
            <v>0</v>
          </cell>
          <cell r="J956">
            <v>1098011</v>
          </cell>
          <cell r="K956">
            <v>760081</v>
          </cell>
        </row>
        <row r="957">
          <cell r="F957">
            <v>3442668</v>
          </cell>
          <cell r="G957">
            <v>0</v>
          </cell>
          <cell r="H957">
            <v>3442668</v>
          </cell>
          <cell r="I957">
            <v>0</v>
          </cell>
          <cell r="J957">
            <v>3442668</v>
          </cell>
          <cell r="K957">
            <v>2698525</v>
          </cell>
        </row>
        <row r="958">
          <cell r="F958">
            <v>1551925</v>
          </cell>
          <cell r="G958">
            <v>0</v>
          </cell>
          <cell r="H958">
            <v>1551925</v>
          </cell>
          <cell r="I958">
            <v>0</v>
          </cell>
          <cell r="J958">
            <v>1551925</v>
          </cell>
          <cell r="K958">
            <v>552753</v>
          </cell>
        </row>
        <row r="959">
          <cell r="F959">
            <v>6092604</v>
          </cell>
          <cell r="G959">
            <v>0</v>
          </cell>
          <cell r="H959">
            <v>6092604</v>
          </cell>
          <cell r="I959">
            <v>0</v>
          </cell>
          <cell r="J959">
            <v>6092604</v>
          </cell>
          <cell r="K959">
            <v>4011359</v>
          </cell>
        </row>
        <row r="961">
          <cell r="F961">
            <v>731917</v>
          </cell>
          <cell r="G961">
            <v>0</v>
          </cell>
          <cell r="H961">
            <v>731917</v>
          </cell>
          <cell r="I961">
            <v>0</v>
          </cell>
          <cell r="J961">
            <v>731917</v>
          </cell>
          <cell r="K961">
            <v>482917</v>
          </cell>
        </row>
        <row r="962">
          <cell r="F962">
            <v>731917</v>
          </cell>
          <cell r="G962">
            <v>0</v>
          </cell>
          <cell r="H962">
            <v>731917</v>
          </cell>
          <cell r="I962">
            <v>0</v>
          </cell>
          <cell r="J962">
            <v>731917</v>
          </cell>
          <cell r="K962">
            <v>482917</v>
          </cell>
        </row>
        <row r="964">
          <cell r="F964">
            <v>60915</v>
          </cell>
          <cell r="G964">
            <v>0</v>
          </cell>
          <cell r="H964">
            <v>60915</v>
          </cell>
          <cell r="I964">
            <v>0</v>
          </cell>
          <cell r="J964">
            <v>60915</v>
          </cell>
          <cell r="K964">
            <v>60915</v>
          </cell>
        </row>
        <row r="965">
          <cell r="F965">
            <v>60915</v>
          </cell>
          <cell r="G965">
            <v>0</v>
          </cell>
          <cell r="H965">
            <v>60915</v>
          </cell>
          <cell r="I965">
            <v>0</v>
          </cell>
          <cell r="J965">
            <v>60915</v>
          </cell>
          <cell r="K965">
            <v>60915</v>
          </cell>
        </row>
        <row r="967">
          <cell r="F967">
            <v>448380</v>
          </cell>
          <cell r="G967">
            <v>0</v>
          </cell>
          <cell r="H967">
            <v>448380</v>
          </cell>
          <cell r="I967">
            <v>0</v>
          </cell>
          <cell r="J967">
            <v>448380</v>
          </cell>
          <cell r="K967">
            <v>300180</v>
          </cell>
        </row>
        <row r="968">
          <cell r="F968">
            <v>1650971</v>
          </cell>
          <cell r="G968">
            <v>0</v>
          </cell>
          <cell r="H968">
            <v>1650971</v>
          </cell>
          <cell r="I968">
            <v>0</v>
          </cell>
          <cell r="J968">
            <v>1650971</v>
          </cell>
          <cell r="K968">
            <v>911472</v>
          </cell>
        </row>
        <row r="969">
          <cell r="F969">
            <v>2099351</v>
          </cell>
          <cell r="G969">
            <v>0</v>
          </cell>
          <cell r="H969">
            <v>2099351</v>
          </cell>
          <cell r="I969">
            <v>0</v>
          </cell>
          <cell r="J969">
            <v>2099351</v>
          </cell>
          <cell r="K969">
            <v>1211652</v>
          </cell>
        </row>
        <row r="971">
          <cell r="F971">
            <v>1406281</v>
          </cell>
          <cell r="G971">
            <v>0</v>
          </cell>
          <cell r="H971">
            <v>1406281</v>
          </cell>
          <cell r="I971">
            <v>0</v>
          </cell>
          <cell r="J971">
            <v>1406281</v>
          </cell>
          <cell r="K971">
            <v>503091</v>
          </cell>
        </row>
        <row r="972">
          <cell r="F972">
            <v>1406281</v>
          </cell>
          <cell r="G972">
            <v>0</v>
          </cell>
          <cell r="H972">
            <v>1406281</v>
          </cell>
          <cell r="I972">
            <v>0</v>
          </cell>
          <cell r="J972">
            <v>1406281</v>
          </cell>
          <cell r="K972">
            <v>503091</v>
          </cell>
        </row>
        <row r="974">
          <cell r="F974">
            <v>1091986</v>
          </cell>
          <cell r="G974">
            <v>0</v>
          </cell>
          <cell r="H974">
            <v>1091986</v>
          </cell>
          <cell r="I974">
            <v>0</v>
          </cell>
          <cell r="J974">
            <v>1091986</v>
          </cell>
          <cell r="K974">
            <v>494365</v>
          </cell>
        </row>
        <row r="975">
          <cell r="F975">
            <v>1091986</v>
          </cell>
          <cell r="G975">
            <v>0</v>
          </cell>
          <cell r="H975">
            <v>1091986</v>
          </cell>
          <cell r="I975">
            <v>0</v>
          </cell>
          <cell r="J975">
            <v>1091986</v>
          </cell>
          <cell r="K975">
            <v>494365</v>
          </cell>
        </row>
        <row r="977">
          <cell r="F977">
            <v>432110</v>
          </cell>
          <cell r="G977">
            <v>0</v>
          </cell>
          <cell r="H977">
            <v>432110</v>
          </cell>
          <cell r="I977">
            <v>0</v>
          </cell>
          <cell r="J977">
            <v>432110</v>
          </cell>
          <cell r="K977">
            <v>223070</v>
          </cell>
        </row>
        <row r="978">
          <cell r="F978">
            <v>432110</v>
          </cell>
          <cell r="G978">
            <v>0</v>
          </cell>
          <cell r="H978">
            <v>432110</v>
          </cell>
          <cell r="I978">
            <v>0</v>
          </cell>
          <cell r="J978">
            <v>432110</v>
          </cell>
          <cell r="K978">
            <v>223070</v>
          </cell>
        </row>
        <row r="980">
          <cell r="F980">
            <v>1932938</v>
          </cell>
          <cell r="G980">
            <v>0</v>
          </cell>
          <cell r="H980">
            <v>1932938</v>
          </cell>
          <cell r="I980">
            <v>0</v>
          </cell>
          <cell r="J980">
            <v>1932938</v>
          </cell>
          <cell r="K980">
            <v>1932938</v>
          </cell>
        </row>
        <row r="981">
          <cell r="F981">
            <v>1932938</v>
          </cell>
          <cell r="G981">
            <v>0</v>
          </cell>
          <cell r="H981">
            <v>1932938</v>
          </cell>
          <cell r="I981">
            <v>0</v>
          </cell>
          <cell r="J981">
            <v>1932938</v>
          </cell>
          <cell r="K981">
            <v>1932938</v>
          </cell>
        </row>
        <row r="983">
          <cell r="F983">
            <v>6200</v>
          </cell>
          <cell r="G983">
            <v>0</v>
          </cell>
          <cell r="H983">
            <v>6200</v>
          </cell>
          <cell r="I983">
            <v>0</v>
          </cell>
          <cell r="J983">
            <v>6200</v>
          </cell>
          <cell r="K983">
            <v>6200</v>
          </cell>
        </row>
        <row r="984">
          <cell r="F984">
            <v>6200</v>
          </cell>
          <cell r="G984">
            <v>0</v>
          </cell>
          <cell r="H984">
            <v>6200</v>
          </cell>
          <cell r="I984">
            <v>0</v>
          </cell>
          <cell r="J984">
            <v>6200</v>
          </cell>
          <cell r="K984">
            <v>6200</v>
          </cell>
        </row>
        <row r="986">
          <cell r="F986">
            <v>681316</v>
          </cell>
          <cell r="G986">
            <v>0</v>
          </cell>
          <cell r="H986">
            <v>681316</v>
          </cell>
          <cell r="I986">
            <v>0</v>
          </cell>
          <cell r="J986">
            <v>681316</v>
          </cell>
          <cell r="K986">
            <v>458700</v>
          </cell>
        </row>
        <row r="987">
          <cell r="F987">
            <v>29369</v>
          </cell>
          <cell r="G987">
            <v>0</v>
          </cell>
          <cell r="H987">
            <v>29369</v>
          </cell>
          <cell r="I987">
            <v>0</v>
          </cell>
          <cell r="J987">
            <v>29369</v>
          </cell>
          <cell r="K987">
            <v>11119</v>
          </cell>
        </row>
        <row r="988">
          <cell r="F988">
            <v>11133254</v>
          </cell>
          <cell r="G988">
            <v>0</v>
          </cell>
          <cell r="H988">
            <v>11133254</v>
          </cell>
          <cell r="I988">
            <v>0</v>
          </cell>
          <cell r="J988">
            <v>11133254</v>
          </cell>
          <cell r="K988">
            <v>7581897</v>
          </cell>
        </row>
        <row r="989">
          <cell r="F989">
            <v>1797624</v>
          </cell>
          <cell r="G989">
            <v>0</v>
          </cell>
          <cell r="H989">
            <v>1797624</v>
          </cell>
          <cell r="I989">
            <v>0</v>
          </cell>
          <cell r="J989">
            <v>1797624</v>
          </cell>
          <cell r="K989">
            <v>1353821</v>
          </cell>
        </row>
        <row r="990">
          <cell r="F990">
            <v>56645</v>
          </cell>
          <cell r="G990">
            <v>0</v>
          </cell>
          <cell r="H990">
            <v>56645</v>
          </cell>
          <cell r="I990">
            <v>0</v>
          </cell>
          <cell r="J990">
            <v>56645</v>
          </cell>
          <cell r="K990">
            <v>56645</v>
          </cell>
        </row>
        <row r="991">
          <cell r="F991">
            <v>13698208</v>
          </cell>
          <cell r="G991">
            <v>0</v>
          </cell>
          <cell r="H991">
            <v>13698208</v>
          </cell>
          <cell r="I991">
            <v>0</v>
          </cell>
          <cell r="J991">
            <v>13698208</v>
          </cell>
          <cell r="K991">
            <v>9462182</v>
          </cell>
        </row>
        <row r="993">
          <cell r="F993">
            <v>3413484</v>
          </cell>
          <cell r="G993">
            <v>0</v>
          </cell>
          <cell r="H993">
            <v>3413484</v>
          </cell>
          <cell r="I993">
            <v>0</v>
          </cell>
          <cell r="J993">
            <v>3413484</v>
          </cell>
          <cell r="K993">
            <v>2495029</v>
          </cell>
        </row>
        <row r="994">
          <cell r="F994">
            <v>703823</v>
          </cell>
          <cell r="G994">
            <v>0</v>
          </cell>
          <cell r="H994">
            <v>703823</v>
          </cell>
          <cell r="I994">
            <v>0</v>
          </cell>
          <cell r="J994">
            <v>703823</v>
          </cell>
          <cell r="K994">
            <v>466477</v>
          </cell>
        </row>
        <row r="995">
          <cell r="F995">
            <v>2500</v>
          </cell>
          <cell r="G995">
            <v>0</v>
          </cell>
          <cell r="H995">
            <v>2500</v>
          </cell>
          <cell r="I995">
            <v>0</v>
          </cell>
          <cell r="J995">
            <v>2500</v>
          </cell>
          <cell r="K995">
            <v>2500</v>
          </cell>
        </row>
        <row r="996">
          <cell r="F996">
            <v>2000</v>
          </cell>
          <cell r="G996">
            <v>0</v>
          </cell>
          <cell r="H996">
            <v>2000</v>
          </cell>
          <cell r="I996">
            <v>0</v>
          </cell>
          <cell r="J996">
            <v>2000</v>
          </cell>
          <cell r="K996">
            <v>2000</v>
          </cell>
        </row>
        <row r="997">
          <cell r="F997">
            <v>2500</v>
          </cell>
          <cell r="G997">
            <v>0</v>
          </cell>
          <cell r="H997">
            <v>2500</v>
          </cell>
          <cell r="I997">
            <v>0</v>
          </cell>
          <cell r="J997">
            <v>2500</v>
          </cell>
          <cell r="K997">
            <v>2500</v>
          </cell>
        </row>
        <row r="998">
          <cell r="F998">
            <v>3500</v>
          </cell>
          <cell r="G998">
            <v>0</v>
          </cell>
          <cell r="H998">
            <v>3500</v>
          </cell>
          <cell r="I998">
            <v>0</v>
          </cell>
          <cell r="J998">
            <v>3500</v>
          </cell>
          <cell r="K998">
            <v>3500</v>
          </cell>
        </row>
        <row r="999">
          <cell r="F999">
            <v>4700</v>
          </cell>
          <cell r="G999">
            <v>0</v>
          </cell>
          <cell r="H999">
            <v>4700</v>
          </cell>
          <cell r="I999">
            <v>0</v>
          </cell>
          <cell r="J999">
            <v>4700</v>
          </cell>
          <cell r="K999">
            <v>0</v>
          </cell>
        </row>
        <row r="1000">
          <cell r="F1000">
            <v>-373011</v>
          </cell>
          <cell r="G1000">
            <v>0</v>
          </cell>
          <cell r="H1000">
            <v>-373011</v>
          </cell>
          <cell r="I1000">
            <v>0</v>
          </cell>
          <cell r="J1000">
            <v>-373011</v>
          </cell>
          <cell r="K1000">
            <v>-436842</v>
          </cell>
        </row>
        <row r="1001">
          <cell r="F1001">
            <v>-703823</v>
          </cell>
          <cell r="G1001">
            <v>0</v>
          </cell>
          <cell r="H1001">
            <v>-703823</v>
          </cell>
          <cell r="I1001">
            <v>0</v>
          </cell>
          <cell r="J1001">
            <v>-703823</v>
          </cell>
          <cell r="K1001">
            <v>-466477</v>
          </cell>
        </row>
        <row r="1002">
          <cell r="F1002">
            <v>-2500</v>
          </cell>
          <cell r="G1002">
            <v>0</v>
          </cell>
          <cell r="H1002">
            <v>-2500</v>
          </cell>
          <cell r="I1002">
            <v>0</v>
          </cell>
          <cell r="J1002">
            <v>-2500</v>
          </cell>
          <cell r="K1002">
            <v>-2500</v>
          </cell>
        </row>
        <row r="1003">
          <cell r="F1003">
            <v>-2000</v>
          </cell>
          <cell r="G1003">
            <v>0</v>
          </cell>
          <cell r="H1003">
            <v>-2000</v>
          </cell>
          <cell r="I1003">
            <v>0</v>
          </cell>
          <cell r="J1003">
            <v>-2000</v>
          </cell>
          <cell r="K1003">
            <v>-2000</v>
          </cell>
        </row>
        <row r="1004">
          <cell r="F1004">
            <v>-2500</v>
          </cell>
          <cell r="G1004">
            <v>0</v>
          </cell>
          <cell r="H1004">
            <v>-2500</v>
          </cell>
          <cell r="I1004">
            <v>0</v>
          </cell>
          <cell r="J1004">
            <v>-2500</v>
          </cell>
          <cell r="K1004">
            <v>-2500</v>
          </cell>
        </row>
        <row r="1005">
          <cell r="F1005">
            <v>-3500</v>
          </cell>
          <cell r="G1005">
            <v>0</v>
          </cell>
          <cell r="H1005">
            <v>-3500</v>
          </cell>
          <cell r="I1005">
            <v>0</v>
          </cell>
          <cell r="J1005">
            <v>-3500</v>
          </cell>
          <cell r="K1005">
            <v>-3500</v>
          </cell>
        </row>
        <row r="1006">
          <cell r="F1006">
            <v>3045173</v>
          </cell>
          <cell r="G1006">
            <v>0</v>
          </cell>
          <cell r="H1006">
            <v>3045173</v>
          </cell>
          <cell r="I1006">
            <v>0</v>
          </cell>
          <cell r="J1006">
            <v>3045173</v>
          </cell>
          <cell r="K1006">
            <v>2058187</v>
          </cell>
        </row>
        <row r="1008">
          <cell r="F1008">
            <v>244050</v>
          </cell>
          <cell r="G1008">
            <v>0</v>
          </cell>
          <cell r="H1008">
            <v>244050</v>
          </cell>
          <cell r="I1008">
            <v>0</v>
          </cell>
          <cell r="J1008">
            <v>244050</v>
          </cell>
          <cell r="K1008">
            <v>244050</v>
          </cell>
        </row>
        <row r="1009">
          <cell r="F1009">
            <v>62800</v>
          </cell>
          <cell r="G1009">
            <v>0</v>
          </cell>
          <cell r="H1009">
            <v>62800</v>
          </cell>
          <cell r="I1009">
            <v>0</v>
          </cell>
          <cell r="J1009">
            <v>62800</v>
          </cell>
          <cell r="K1009">
            <v>28800</v>
          </cell>
        </row>
        <row r="1010">
          <cell r="F1010">
            <v>1106750</v>
          </cell>
          <cell r="G1010">
            <v>0</v>
          </cell>
          <cell r="H1010">
            <v>1106750</v>
          </cell>
          <cell r="I1010">
            <v>0</v>
          </cell>
          <cell r="J1010">
            <v>1106750</v>
          </cell>
          <cell r="K1010">
            <v>1006000</v>
          </cell>
        </row>
        <row r="1011">
          <cell r="F1011">
            <v>10000</v>
          </cell>
          <cell r="G1011">
            <v>0</v>
          </cell>
          <cell r="H1011">
            <v>10000</v>
          </cell>
          <cell r="I1011">
            <v>0</v>
          </cell>
          <cell r="J1011">
            <v>10000</v>
          </cell>
          <cell r="K1011">
            <v>10000</v>
          </cell>
        </row>
        <row r="1012">
          <cell r="F1012">
            <v>82500</v>
          </cell>
          <cell r="G1012">
            <v>0</v>
          </cell>
          <cell r="H1012">
            <v>82500</v>
          </cell>
          <cell r="I1012">
            <v>0</v>
          </cell>
          <cell r="J1012">
            <v>82500</v>
          </cell>
          <cell r="K1012">
            <v>69600</v>
          </cell>
        </row>
        <row r="1013">
          <cell r="F1013">
            <v>4800</v>
          </cell>
          <cell r="G1013">
            <v>0</v>
          </cell>
          <cell r="H1013">
            <v>4800</v>
          </cell>
          <cell r="I1013">
            <v>0</v>
          </cell>
          <cell r="J1013">
            <v>4800</v>
          </cell>
          <cell r="K1013">
            <v>3200</v>
          </cell>
        </row>
        <row r="1014">
          <cell r="F1014">
            <v>1510900</v>
          </cell>
          <cell r="G1014">
            <v>0</v>
          </cell>
          <cell r="H1014">
            <v>1510900</v>
          </cell>
          <cell r="I1014">
            <v>0</v>
          </cell>
          <cell r="J1014">
            <v>1510900</v>
          </cell>
          <cell r="K1014">
            <v>1361650</v>
          </cell>
        </row>
        <row r="1016">
          <cell r="F1016">
            <v>1500</v>
          </cell>
          <cell r="G1016">
            <v>0</v>
          </cell>
          <cell r="H1016">
            <v>1500</v>
          </cell>
          <cell r="I1016">
            <v>0</v>
          </cell>
          <cell r="J1016">
            <v>1500</v>
          </cell>
          <cell r="K1016">
            <v>1500</v>
          </cell>
        </row>
        <row r="1017">
          <cell r="F1017">
            <v>103650</v>
          </cell>
          <cell r="G1017">
            <v>0</v>
          </cell>
          <cell r="H1017">
            <v>103650</v>
          </cell>
          <cell r="I1017">
            <v>0</v>
          </cell>
          <cell r="J1017">
            <v>103650</v>
          </cell>
          <cell r="K1017">
            <v>3000</v>
          </cell>
        </row>
        <row r="1018">
          <cell r="F1018">
            <v>15299</v>
          </cell>
          <cell r="G1018">
            <v>0</v>
          </cell>
          <cell r="H1018">
            <v>15299</v>
          </cell>
          <cell r="I1018">
            <v>0</v>
          </cell>
          <cell r="J1018">
            <v>15299</v>
          </cell>
          <cell r="K1018">
            <v>12298</v>
          </cell>
        </row>
        <row r="1019">
          <cell r="F1019">
            <v>369346</v>
          </cell>
          <cell r="G1019">
            <v>0</v>
          </cell>
          <cell r="H1019">
            <v>369346</v>
          </cell>
          <cell r="I1019">
            <v>0</v>
          </cell>
          <cell r="J1019">
            <v>369346</v>
          </cell>
          <cell r="K1019">
            <v>315606</v>
          </cell>
        </row>
        <row r="1020">
          <cell r="F1020">
            <v>322293</v>
          </cell>
          <cell r="G1020">
            <v>0</v>
          </cell>
          <cell r="H1020">
            <v>322293</v>
          </cell>
          <cell r="I1020">
            <v>0</v>
          </cell>
          <cell r="J1020">
            <v>322293</v>
          </cell>
          <cell r="K1020">
            <v>205293</v>
          </cell>
        </row>
        <row r="1021">
          <cell r="F1021">
            <v>98777</v>
          </cell>
          <cell r="G1021">
            <v>0</v>
          </cell>
          <cell r="H1021">
            <v>98777</v>
          </cell>
          <cell r="I1021">
            <v>0</v>
          </cell>
          <cell r="J1021">
            <v>98777</v>
          </cell>
          <cell r="K1021">
            <v>29200</v>
          </cell>
        </row>
        <row r="1022"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23800</v>
          </cell>
        </row>
        <row r="1023">
          <cell r="F1023">
            <v>1199660</v>
          </cell>
          <cell r="G1023">
            <v>0</v>
          </cell>
          <cell r="H1023">
            <v>1199660</v>
          </cell>
          <cell r="I1023">
            <v>0</v>
          </cell>
          <cell r="J1023">
            <v>1199660</v>
          </cell>
          <cell r="K1023">
            <v>0</v>
          </cell>
        </row>
        <row r="1024">
          <cell r="F1024">
            <v>2110525</v>
          </cell>
          <cell r="G1024">
            <v>0</v>
          </cell>
          <cell r="H1024">
            <v>2110525</v>
          </cell>
          <cell r="I1024">
            <v>0</v>
          </cell>
          <cell r="J1024">
            <v>2110525</v>
          </cell>
          <cell r="K1024">
            <v>590697</v>
          </cell>
        </row>
        <row r="1026">
          <cell r="F1026">
            <v>175271</v>
          </cell>
          <cell r="G1026">
            <v>0</v>
          </cell>
          <cell r="H1026">
            <v>175271</v>
          </cell>
          <cell r="I1026">
            <v>0</v>
          </cell>
          <cell r="J1026">
            <v>175271</v>
          </cell>
          <cell r="K1026">
            <v>145633</v>
          </cell>
        </row>
        <row r="1027">
          <cell r="F1027">
            <v>175271</v>
          </cell>
          <cell r="G1027">
            <v>0</v>
          </cell>
          <cell r="H1027">
            <v>175271</v>
          </cell>
          <cell r="I1027">
            <v>0</v>
          </cell>
          <cell r="J1027">
            <v>175271</v>
          </cell>
          <cell r="K1027">
            <v>145633</v>
          </cell>
        </row>
        <row r="1029">
          <cell r="F1029">
            <v>3499706</v>
          </cell>
          <cell r="G1029">
            <v>0</v>
          </cell>
          <cell r="H1029">
            <v>3499706</v>
          </cell>
          <cell r="I1029">
            <v>0</v>
          </cell>
          <cell r="J1029">
            <v>3499706</v>
          </cell>
          <cell r="K1029">
            <v>1447600</v>
          </cell>
        </row>
        <row r="1030">
          <cell r="F1030">
            <v>2226357</v>
          </cell>
          <cell r="G1030">
            <v>0</v>
          </cell>
          <cell r="H1030">
            <v>2226357</v>
          </cell>
          <cell r="I1030">
            <v>0</v>
          </cell>
          <cell r="J1030">
            <v>2226357</v>
          </cell>
          <cell r="K1030">
            <v>1836357</v>
          </cell>
        </row>
        <row r="1031">
          <cell r="F1031">
            <v>124000</v>
          </cell>
          <cell r="G1031">
            <v>0</v>
          </cell>
          <cell r="H1031">
            <v>124000</v>
          </cell>
          <cell r="I1031">
            <v>0</v>
          </cell>
          <cell r="J1031">
            <v>124000</v>
          </cell>
          <cell r="K1031">
            <v>15000</v>
          </cell>
        </row>
        <row r="1032">
          <cell r="F1032">
            <v>3331936</v>
          </cell>
          <cell r="G1032">
            <v>0</v>
          </cell>
          <cell r="H1032">
            <v>3331936</v>
          </cell>
          <cell r="I1032">
            <v>0</v>
          </cell>
          <cell r="J1032">
            <v>3331936</v>
          </cell>
          <cell r="K1032">
            <v>2398331</v>
          </cell>
        </row>
        <row r="1033">
          <cell r="F1033">
            <v>9181999</v>
          </cell>
          <cell r="G1033">
            <v>0</v>
          </cell>
          <cell r="H1033">
            <v>9181999</v>
          </cell>
          <cell r="I1033">
            <v>0</v>
          </cell>
          <cell r="J1033">
            <v>9181999</v>
          </cell>
          <cell r="K1033">
            <v>5697288</v>
          </cell>
        </row>
        <row r="1035">
          <cell r="F1035">
            <v>6305329</v>
          </cell>
          <cell r="G1035">
            <v>0</v>
          </cell>
          <cell r="H1035">
            <v>6305329</v>
          </cell>
          <cell r="I1035">
            <v>0</v>
          </cell>
          <cell r="J1035">
            <v>6305329</v>
          </cell>
          <cell r="K1035">
            <v>4505000</v>
          </cell>
        </row>
        <row r="1036">
          <cell r="F1036">
            <v>478286</v>
          </cell>
          <cell r="G1036">
            <v>0</v>
          </cell>
          <cell r="H1036">
            <v>478286</v>
          </cell>
          <cell r="I1036">
            <v>0</v>
          </cell>
          <cell r="J1036">
            <v>478286</v>
          </cell>
          <cell r="K1036">
            <v>259000</v>
          </cell>
        </row>
        <row r="1037">
          <cell r="F1037">
            <v>1610303</v>
          </cell>
          <cell r="G1037">
            <v>0</v>
          </cell>
          <cell r="H1037">
            <v>1610303</v>
          </cell>
          <cell r="I1037">
            <v>0</v>
          </cell>
          <cell r="J1037">
            <v>1610303</v>
          </cell>
          <cell r="K1037">
            <v>1200000</v>
          </cell>
        </row>
        <row r="1038">
          <cell r="F1038">
            <v>4542967</v>
          </cell>
          <cell r="G1038">
            <v>0</v>
          </cell>
          <cell r="H1038">
            <v>4542967</v>
          </cell>
          <cell r="I1038">
            <v>0</v>
          </cell>
          <cell r="J1038">
            <v>4542967</v>
          </cell>
          <cell r="K1038">
            <v>1777000</v>
          </cell>
        </row>
        <row r="1039">
          <cell r="F1039">
            <v>150000</v>
          </cell>
          <cell r="G1039">
            <v>0</v>
          </cell>
          <cell r="H1039">
            <v>150000</v>
          </cell>
          <cell r="I1039">
            <v>0</v>
          </cell>
          <cell r="J1039">
            <v>150000</v>
          </cell>
          <cell r="K1039">
            <v>150000</v>
          </cell>
        </row>
        <row r="1040">
          <cell r="F1040">
            <v>48900</v>
          </cell>
          <cell r="G1040">
            <v>0</v>
          </cell>
          <cell r="H1040">
            <v>48900</v>
          </cell>
          <cell r="I1040">
            <v>0</v>
          </cell>
          <cell r="J1040">
            <v>48900</v>
          </cell>
          <cell r="K1040">
            <v>0</v>
          </cell>
        </row>
        <row r="1041">
          <cell r="F1041">
            <v>-73347</v>
          </cell>
          <cell r="G1041">
            <v>0</v>
          </cell>
          <cell r="H1041">
            <v>-73347</v>
          </cell>
          <cell r="I1041">
            <v>0</v>
          </cell>
          <cell r="J1041">
            <v>-73347</v>
          </cell>
          <cell r="K1041">
            <v>0</v>
          </cell>
        </row>
        <row r="1042">
          <cell r="F1042">
            <v>13062438</v>
          </cell>
          <cell r="G1042">
            <v>0</v>
          </cell>
          <cell r="H1042">
            <v>13062438</v>
          </cell>
          <cell r="I1042">
            <v>0</v>
          </cell>
          <cell r="J1042">
            <v>13062438</v>
          </cell>
          <cell r="K1042">
            <v>7891000</v>
          </cell>
        </row>
        <row r="1044">
          <cell r="F1044">
            <v>33255629</v>
          </cell>
          <cell r="G1044">
            <v>0</v>
          </cell>
          <cell r="H1044">
            <v>33255629</v>
          </cell>
          <cell r="I1044">
            <v>0</v>
          </cell>
          <cell r="J1044">
            <v>33255629</v>
          </cell>
          <cell r="K1044">
            <v>23564723</v>
          </cell>
        </row>
        <row r="1045">
          <cell r="F1045">
            <v>12190412</v>
          </cell>
          <cell r="G1045">
            <v>0</v>
          </cell>
          <cell r="H1045">
            <v>12190412</v>
          </cell>
          <cell r="I1045">
            <v>0</v>
          </cell>
          <cell r="J1045">
            <v>12190412</v>
          </cell>
          <cell r="K1045">
            <v>9255361</v>
          </cell>
        </row>
        <row r="1046">
          <cell r="F1046">
            <v>261936</v>
          </cell>
          <cell r="G1046">
            <v>0</v>
          </cell>
          <cell r="H1046">
            <v>261936</v>
          </cell>
          <cell r="I1046">
            <v>0</v>
          </cell>
          <cell r="J1046">
            <v>261936</v>
          </cell>
          <cell r="K1046">
            <v>248041</v>
          </cell>
        </row>
        <row r="1047">
          <cell r="F1047">
            <v>230960</v>
          </cell>
          <cell r="G1047">
            <v>0</v>
          </cell>
          <cell r="H1047">
            <v>230960</v>
          </cell>
          <cell r="I1047">
            <v>0</v>
          </cell>
          <cell r="J1047">
            <v>230960</v>
          </cell>
          <cell r="K1047">
            <v>215120</v>
          </cell>
        </row>
        <row r="1048">
          <cell r="F1048">
            <v>560821</v>
          </cell>
          <cell r="G1048">
            <v>0</v>
          </cell>
          <cell r="H1048">
            <v>560821</v>
          </cell>
          <cell r="I1048">
            <v>0</v>
          </cell>
          <cell r="J1048">
            <v>560821</v>
          </cell>
          <cell r="K1048">
            <v>300021</v>
          </cell>
        </row>
        <row r="1049">
          <cell r="F1049">
            <v>46499758</v>
          </cell>
          <cell r="G1049">
            <v>0</v>
          </cell>
          <cell r="H1049">
            <v>46499758</v>
          </cell>
          <cell r="I1049">
            <v>0</v>
          </cell>
          <cell r="J1049">
            <v>46499758</v>
          </cell>
          <cell r="K1049">
            <v>33583266</v>
          </cell>
        </row>
        <row r="1051">
          <cell r="F1051">
            <v>931907</v>
          </cell>
          <cell r="G1051">
            <v>0</v>
          </cell>
          <cell r="H1051">
            <v>931907</v>
          </cell>
          <cell r="I1051">
            <v>0</v>
          </cell>
          <cell r="J1051">
            <v>931907</v>
          </cell>
          <cell r="K1051">
            <v>664684</v>
          </cell>
        </row>
        <row r="1052">
          <cell r="F1052">
            <v>2365914</v>
          </cell>
          <cell r="G1052">
            <v>0</v>
          </cell>
          <cell r="H1052">
            <v>2365914</v>
          </cell>
          <cell r="I1052">
            <v>0</v>
          </cell>
          <cell r="J1052">
            <v>2365914</v>
          </cell>
          <cell r="K1052">
            <v>1936065</v>
          </cell>
        </row>
        <row r="1053">
          <cell r="F1053">
            <v>48266</v>
          </cell>
          <cell r="G1053">
            <v>0</v>
          </cell>
          <cell r="H1053">
            <v>48266</v>
          </cell>
          <cell r="I1053">
            <v>0</v>
          </cell>
          <cell r="J1053">
            <v>48266</v>
          </cell>
          <cell r="K1053">
            <v>40596</v>
          </cell>
        </row>
        <row r="1054">
          <cell r="F1054">
            <v>2654290</v>
          </cell>
          <cell r="G1054">
            <v>0</v>
          </cell>
          <cell r="H1054">
            <v>2654290</v>
          </cell>
          <cell r="I1054">
            <v>0</v>
          </cell>
          <cell r="J1054">
            <v>2654290</v>
          </cell>
          <cell r="K1054">
            <v>613196</v>
          </cell>
        </row>
        <row r="1055">
          <cell r="F1055">
            <v>6000377</v>
          </cell>
          <cell r="G1055">
            <v>0</v>
          </cell>
          <cell r="H1055">
            <v>6000377</v>
          </cell>
          <cell r="I1055">
            <v>0</v>
          </cell>
          <cell r="J1055">
            <v>6000377</v>
          </cell>
          <cell r="K1055">
            <v>3254541</v>
          </cell>
        </row>
        <row r="1057">
          <cell r="F1057">
            <v>1434995</v>
          </cell>
          <cell r="G1057">
            <v>0</v>
          </cell>
          <cell r="H1057">
            <v>1434995</v>
          </cell>
          <cell r="I1057">
            <v>0</v>
          </cell>
          <cell r="J1057">
            <v>1434995</v>
          </cell>
          <cell r="K1057">
            <v>938722</v>
          </cell>
        </row>
        <row r="1058">
          <cell r="F1058">
            <v>57102</v>
          </cell>
          <cell r="G1058">
            <v>0</v>
          </cell>
          <cell r="H1058">
            <v>57102</v>
          </cell>
          <cell r="I1058">
            <v>0</v>
          </cell>
          <cell r="J1058">
            <v>57102</v>
          </cell>
          <cell r="K1058">
            <v>36797</v>
          </cell>
        </row>
        <row r="1059">
          <cell r="F1059">
            <v>281073</v>
          </cell>
          <cell r="G1059">
            <v>0</v>
          </cell>
          <cell r="H1059">
            <v>281073</v>
          </cell>
          <cell r="I1059">
            <v>0</v>
          </cell>
          <cell r="J1059">
            <v>281073</v>
          </cell>
          <cell r="K1059">
            <v>252957</v>
          </cell>
        </row>
        <row r="1060">
          <cell r="F1060">
            <v>1773170</v>
          </cell>
          <cell r="G1060">
            <v>0</v>
          </cell>
          <cell r="H1060">
            <v>1773170</v>
          </cell>
          <cell r="I1060">
            <v>0</v>
          </cell>
          <cell r="J1060">
            <v>1773170</v>
          </cell>
          <cell r="K1060">
            <v>1228476</v>
          </cell>
        </row>
        <row r="1062">
          <cell r="F1062">
            <v>176555</v>
          </cell>
          <cell r="G1062">
            <v>0</v>
          </cell>
          <cell r="H1062">
            <v>176555</v>
          </cell>
          <cell r="I1062">
            <v>0</v>
          </cell>
          <cell r="J1062">
            <v>176555</v>
          </cell>
          <cell r="K1062">
            <v>126555</v>
          </cell>
        </row>
        <row r="1063">
          <cell r="F1063">
            <v>667160</v>
          </cell>
          <cell r="G1063">
            <v>0</v>
          </cell>
          <cell r="H1063">
            <v>667160</v>
          </cell>
          <cell r="I1063">
            <v>0</v>
          </cell>
          <cell r="J1063">
            <v>667160</v>
          </cell>
          <cell r="K1063">
            <v>498710</v>
          </cell>
        </row>
        <row r="1064">
          <cell r="F1064">
            <v>843715</v>
          </cell>
          <cell r="G1064">
            <v>0</v>
          </cell>
          <cell r="H1064">
            <v>843715</v>
          </cell>
          <cell r="I1064">
            <v>0</v>
          </cell>
          <cell r="J1064">
            <v>843715</v>
          </cell>
          <cell r="K1064">
            <v>625265</v>
          </cell>
        </row>
        <row r="1066">
          <cell r="F1066">
            <v>805441</v>
          </cell>
          <cell r="G1066">
            <v>0</v>
          </cell>
          <cell r="H1066">
            <v>805441</v>
          </cell>
          <cell r="I1066">
            <v>0</v>
          </cell>
          <cell r="J1066">
            <v>805441</v>
          </cell>
          <cell r="K1066">
            <v>555848</v>
          </cell>
        </row>
        <row r="1067">
          <cell r="F1067">
            <v>212398</v>
          </cell>
          <cell r="G1067">
            <v>0</v>
          </cell>
          <cell r="H1067">
            <v>212398</v>
          </cell>
          <cell r="I1067">
            <v>0</v>
          </cell>
          <cell r="J1067">
            <v>212398</v>
          </cell>
          <cell r="K1067">
            <v>160177</v>
          </cell>
        </row>
        <row r="1068">
          <cell r="F1068">
            <v>45984</v>
          </cell>
          <cell r="G1068">
            <v>0</v>
          </cell>
          <cell r="H1068">
            <v>45984</v>
          </cell>
          <cell r="I1068">
            <v>0</v>
          </cell>
          <cell r="J1068">
            <v>45984</v>
          </cell>
          <cell r="K1068">
            <v>28118</v>
          </cell>
        </row>
        <row r="1069">
          <cell r="F1069">
            <v>197853</v>
          </cell>
          <cell r="G1069">
            <v>0</v>
          </cell>
          <cell r="H1069">
            <v>197853</v>
          </cell>
          <cell r="I1069">
            <v>0</v>
          </cell>
          <cell r="J1069">
            <v>197853</v>
          </cell>
          <cell r="K1069">
            <v>126264</v>
          </cell>
        </row>
        <row r="1070">
          <cell r="F1070">
            <v>81010</v>
          </cell>
          <cell r="G1070">
            <v>0</v>
          </cell>
          <cell r="H1070">
            <v>81010</v>
          </cell>
          <cell r="I1070">
            <v>0</v>
          </cell>
          <cell r="J1070">
            <v>81010</v>
          </cell>
          <cell r="K1070">
            <v>34734</v>
          </cell>
        </row>
        <row r="1071">
          <cell r="F1071">
            <v>384630</v>
          </cell>
          <cell r="G1071">
            <v>0</v>
          </cell>
          <cell r="H1071">
            <v>384630</v>
          </cell>
          <cell r="I1071">
            <v>0</v>
          </cell>
          <cell r="J1071">
            <v>384630</v>
          </cell>
          <cell r="K1071">
            <v>189234</v>
          </cell>
        </row>
        <row r="1072">
          <cell r="F1072">
            <v>218885</v>
          </cell>
          <cell r="G1072">
            <v>0</v>
          </cell>
          <cell r="H1072">
            <v>218885</v>
          </cell>
          <cell r="I1072">
            <v>0</v>
          </cell>
          <cell r="J1072">
            <v>218885</v>
          </cell>
          <cell r="K1072">
            <v>218885</v>
          </cell>
        </row>
        <row r="1073">
          <cell r="F1073">
            <v>349248</v>
          </cell>
          <cell r="G1073">
            <v>0</v>
          </cell>
          <cell r="H1073">
            <v>349248</v>
          </cell>
          <cell r="I1073">
            <v>0</v>
          </cell>
          <cell r="J1073">
            <v>349248</v>
          </cell>
          <cell r="K1073">
            <v>272947</v>
          </cell>
        </row>
        <row r="1074">
          <cell r="F1074">
            <v>307</v>
          </cell>
          <cell r="G1074">
            <v>0</v>
          </cell>
          <cell r="H1074">
            <v>307</v>
          </cell>
          <cell r="I1074">
            <v>0</v>
          </cell>
          <cell r="J1074">
            <v>307</v>
          </cell>
          <cell r="K1074">
            <v>0</v>
          </cell>
        </row>
        <row r="1075">
          <cell r="F1075">
            <v>678686</v>
          </cell>
          <cell r="G1075">
            <v>0</v>
          </cell>
          <cell r="H1075">
            <v>678686</v>
          </cell>
          <cell r="I1075">
            <v>0</v>
          </cell>
          <cell r="J1075">
            <v>678686</v>
          </cell>
          <cell r="K1075">
            <v>449214</v>
          </cell>
        </row>
        <row r="1076">
          <cell r="F1076">
            <v>29118</v>
          </cell>
          <cell r="G1076">
            <v>0</v>
          </cell>
          <cell r="H1076">
            <v>29118</v>
          </cell>
          <cell r="I1076">
            <v>0</v>
          </cell>
          <cell r="J1076">
            <v>29118</v>
          </cell>
          <cell r="K1076">
            <v>27368</v>
          </cell>
        </row>
        <row r="1077">
          <cell r="F1077">
            <v>98638</v>
          </cell>
          <cell r="G1077">
            <v>0</v>
          </cell>
          <cell r="H1077">
            <v>98638</v>
          </cell>
          <cell r="I1077">
            <v>0</v>
          </cell>
          <cell r="J1077">
            <v>98638</v>
          </cell>
          <cell r="K1077">
            <v>73939</v>
          </cell>
        </row>
        <row r="1078">
          <cell r="F1078">
            <v>1428</v>
          </cell>
          <cell r="G1078">
            <v>0</v>
          </cell>
          <cell r="H1078">
            <v>1428</v>
          </cell>
          <cell r="I1078">
            <v>0</v>
          </cell>
          <cell r="J1078">
            <v>1428</v>
          </cell>
          <cell r="K1078">
            <v>1428</v>
          </cell>
        </row>
        <row r="1079">
          <cell r="F1079">
            <v>3532</v>
          </cell>
          <cell r="G1079">
            <v>0</v>
          </cell>
          <cell r="H1079">
            <v>3532</v>
          </cell>
          <cell r="I1079">
            <v>0</v>
          </cell>
          <cell r="J1079">
            <v>3532</v>
          </cell>
          <cell r="K1079">
            <v>1176</v>
          </cell>
        </row>
        <row r="1080">
          <cell r="F1080">
            <v>43866</v>
          </cell>
          <cell r="G1080">
            <v>0</v>
          </cell>
          <cell r="H1080">
            <v>43866</v>
          </cell>
          <cell r="I1080">
            <v>0</v>
          </cell>
          <cell r="J1080">
            <v>43866</v>
          </cell>
          <cell r="K1080">
            <v>30581</v>
          </cell>
        </row>
        <row r="1081">
          <cell r="F1081">
            <v>22344</v>
          </cell>
          <cell r="G1081">
            <v>0</v>
          </cell>
          <cell r="H1081">
            <v>22344</v>
          </cell>
          <cell r="I1081">
            <v>0</v>
          </cell>
          <cell r="J1081">
            <v>22344</v>
          </cell>
          <cell r="K1081">
            <v>1344</v>
          </cell>
        </row>
        <row r="1082">
          <cell r="F1082">
            <v>87158</v>
          </cell>
          <cell r="G1082">
            <v>0</v>
          </cell>
          <cell r="H1082">
            <v>87158</v>
          </cell>
          <cell r="I1082">
            <v>0</v>
          </cell>
          <cell r="J1082">
            <v>87158</v>
          </cell>
          <cell r="K1082">
            <v>50089</v>
          </cell>
        </row>
        <row r="1083">
          <cell r="F1083">
            <v>39984</v>
          </cell>
          <cell r="G1083">
            <v>0</v>
          </cell>
          <cell r="H1083">
            <v>39984</v>
          </cell>
          <cell r="I1083">
            <v>0</v>
          </cell>
          <cell r="J1083">
            <v>39984</v>
          </cell>
          <cell r="K1083">
            <v>20214</v>
          </cell>
        </row>
        <row r="1084">
          <cell r="F1084">
            <v>385551</v>
          </cell>
          <cell r="G1084">
            <v>0</v>
          </cell>
          <cell r="H1084">
            <v>385551</v>
          </cell>
          <cell r="I1084">
            <v>0</v>
          </cell>
          <cell r="J1084">
            <v>385551</v>
          </cell>
          <cell r="K1084">
            <v>324571</v>
          </cell>
        </row>
        <row r="1085">
          <cell r="F1085">
            <v>45500</v>
          </cell>
          <cell r="G1085">
            <v>0</v>
          </cell>
          <cell r="H1085">
            <v>45500</v>
          </cell>
          <cell r="I1085">
            <v>0</v>
          </cell>
          <cell r="J1085">
            <v>45500</v>
          </cell>
          <cell r="K1085">
            <v>45500</v>
          </cell>
        </row>
        <row r="1086">
          <cell r="F1086">
            <v>70280</v>
          </cell>
          <cell r="G1086">
            <v>0</v>
          </cell>
          <cell r="H1086">
            <v>70280</v>
          </cell>
          <cell r="I1086">
            <v>0</v>
          </cell>
          <cell r="J1086">
            <v>70280</v>
          </cell>
          <cell r="K1086">
            <v>59782</v>
          </cell>
        </row>
        <row r="1087">
          <cell r="F1087">
            <v>3024892</v>
          </cell>
          <cell r="G1087">
            <v>0</v>
          </cell>
          <cell r="H1087">
            <v>3024892</v>
          </cell>
          <cell r="I1087">
            <v>0</v>
          </cell>
          <cell r="J1087">
            <v>3024892</v>
          </cell>
          <cell r="K1087">
            <v>11656</v>
          </cell>
        </row>
        <row r="1088">
          <cell r="F1088">
            <v>6826733</v>
          </cell>
          <cell r="G1088">
            <v>0</v>
          </cell>
          <cell r="H1088">
            <v>6826733</v>
          </cell>
          <cell r="I1088">
            <v>0</v>
          </cell>
          <cell r="J1088">
            <v>6826733</v>
          </cell>
          <cell r="K1088">
            <v>2683069</v>
          </cell>
        </row>
        <row r="1089">
          <cell r="F1089">
            <v>1</v>
          </cell>
          <cell r="G1089">
            <v>0</v>
          </cell>
          <cell r="H1089">
            <v>1</v>
          </cell>
          <cell r="I1089">
            <v>0</v>
          </cell>
          <cell r="J1089">
            <v>1</v>
          </cell>
          <cell r="K1089">
            <v>6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ments"/>
      <sheetName val="TB"/>
      <sheetName val="BS"/>
      <sheetName val="IS"/>
      <sheetName val="CF workings"/>
      <sheetName val="EQ"/>
      <sheetName val="Notes"/>
      <sheetName val="Tatimi"/>
      <sheetName val="Auditor adjus"/>
      <sheetName val="Tatimi i shtyre 2008"/>
      <sheetName val="IFRS adoption effect"/>
      <sheetName val="Deferred tax liabilites"/>
      <sheetName val="Risku i monedhes"/>
      <sheetName val="Note (Ak.Qend)"/>
      <sheetName val="Note (huave)"/>
      <sheetName val="1-LMS"/>
      <sheetName val="2-Note of Loans"/>
      <sheetName val="3-Kuwait"/>
      <sheetName val="4-IDA"/>
      <sheetName val="5-OPEC"/>
      <sheetName val="6-BEI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>
        <row r="150">
          <cell r="J150">
            <v>-115426002.81</v>
          </cell>
        </row>
      </sheetData>
      <sheetData sheetId="7"/>
      <sheetData sheetId="8"/>
      <sheetData sheetId="9"/>
      <sheetData sheetId="10">
        <row r="33">
          <cell r="G33">
            <v>184640941.86000013</v>
          </cell>
        </row>
      </sheetData>
      <sheetData sheetId="11"/>
      <sheetData sheetId="12"/>
      <sheetData sheetId="13"/>
      <sheetData sheetId="14">
        <row r="11">
          <cell r="E11">
            <v>4425679.4029563358</v>
          </cell>
        </row>
      </sheetData>
      <sheetData sheetId="15">
        <row r="19">
          <cell r="E19">
            <v>-224713597.59999999</v>
          </cell>
          <cell r="H19">
            <v>-2001819296.3399999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Additions"/>
      <sheetName val="Reinvestment"/>
      <sheetName val="it 2013"/>
      <sheetName val=" others 2013"/>
      <sheetName val="others 2012"/>
      <sheetName val="it eqiup 2012 "/>
      <sheetName val="it 2011"/>
      <sheetName val=" others 2011"/>
      <sheetName val="Worksheet in 5221 1 Intangible "/>
    </sheetNames>
    <sheetDataSet>
      <sheetData sheetId="0"/>
      <sheetData sheetId="1"/>
      <sheetData sheetId="2">
        <row r="69">
          <cell r="H69">
            <v>-14487915</v>
          </cell>
        </row>
      </sheetData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L"/>
      <sheetName val="CF"/>
      <sheetName val="Equity"/>
      <sheetName val="Notes"/>
      <sheetName val="FA Note"/>
      <sheetName val="Inc.Tax"/>
      <sheetName val="exp."/>
      <sheetName val="auto"/>
      <sheetName val="Kliente-detyrime"/>
      <sheetName val="suppliers"/>
    </sheetNames>
    <sheetDataSet>
      <sheetData sheetId="0">
        <row r="2">
          <cell r="A2" t="str">
            <v>Easypay shpk</v>
          </cell>
        </row>
      </sheetData>
      <sheetData sheetId="1">
        <row r="5">
          <cell r="C5" t="str">
            <v>Per vitin e mbyllur ne 31 dhjetor 2017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="70" zoomScaleNormal="70" workbookViewId="0">
      <selection activeCell="D11" sqref="D11"/>
    </sheetView>
  </sheetViews>
  <sheetFormatPr defaultColWidth="9.109375" defaultRowHeight="13.8"/>
  <cols>
    <col min="1" max="1" width="110.5546875" style="36" customWidth="1"/>
    <col min="2" max="2" width="17.88671875" style="58" bestFit="1" customWidth="1"/>
    <col min="3" max="3" width="2.6640625" style="35" customWidth="1"/>
    <col min="4" max="4" width="17.88671875" style="58" bestFit="1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0" t="s">
        <v>266</v>
      </c>
    </row>
    <row r="2" spans="1:6" ht="14.4">
      <c r="A2" s="41" t="s">
        <v>268</v>
      </c>
    </row>
    <row r="3" spans="1:6" ht="14.4">
      <c r="A3" s="41" t="s">
        <v>267</v>
      </c>
    </row>
    <row r="4" spans="1:6" ht="14.4">
      <c r="A4" s="41" t="s">
        <v>224</v>
      </c>
    </row>
    <row r="5" spans="1:6" ht="14.4">
      <c r="A5" s="40" t="s">
        <v>218</v>
      </c>
      <c r="B5" s="59"/>
      <c r="C5" s="36"/>
      <c r="D5" s="59"/>
      <c r="E5" s="36"/>
      <c r="F5" s="36"/>
    </row>
    <row r="6" spans="1:6">
      <c r="A6" s="39"/>
      <c r="B6" s="60" t="s">
        <v>211</v>
      </c>
      <c r="C6" s="37"/>
      <c r="D6" s="60" t="s">
        <v>211</v>
      </c>
      <c r="E6" s="46"/>
      <c r="F6" s="36"/>
    </row>
    <row r="7" spans="1:6">
      <c r="A7" s="39"/>
      <c r="B7" s="60" t="s">
        <v>212</v>
      </c>
      <c r="C7" s="37"/>
      <c r="D7" s="60" t="s">
        <v>213</v>
      </c>
      <c r="E7" s="46"/>
      <c r="F7" s="36"/>
    </row>
    <row r="8" spans="1:6" ht="14.4">
      <c r="A8" s="52" t="s">
        <v>226</v>
      </c>
      <c r="B8" s="61"/>
      <c r="C8" s="38"/>
      <c r="D8" s="61"/>
      <c r="E8" s="45"/>
      <c r="F8" s="55" t="s">
        <v>262</v>
      </c>
    </row>
    <row r="9" spans="1:6">
      <c r="A9" s="50" t="s">
        <v>215</v>
      </c>
      <c r="B9" s="61"/>
      <c r="C9" s="38"/>
      <c r="D9" s="61"/>
      <c r="E9" s="42"/>
      <c r="F9" s="36"/>
    </row>
    <row r="10" spans="1:6">
      <c r="A10" s="48" t="s">
        <v>257</v>
      </c>
      <c r="B10" s="72">
        <v>3003627750</v>
      </c>
      <c r="C10" s="43"/>
      <c r="D10" s="73">
        <v>3506900892</v>
      </c>
      <c r="E10" s="42"/>
      <c r="F10" s="56" t="s">
        <v>263</v>
      </c>
    </row>
    <row r="11" spans="1:6">
      <c r="A11" s="48" t="s">
        <v>258</v>
      </c>
      <c r="B11" s="62"/>
      <c r="C11" s="43"/>
      <c r="D11" s="62"/>
      <c r="E11" s="42"/>
      <c r="F11" s="56" t="s">
        <v>264</v>
      </c>
    </row>
    <row r="12" spans="1:6">
      <c r="A12" s="48" t="s">
        <v>259</v>
      </c>
      <c r="B12" s="62"/>
      <c r="C12" s="43"/>
      <c r="D12" s="62"/>
      <c r="E12" s="42"/>
      <c r="F12" s="56" t="s">
        <v>264</v>
      </c>
    </row>
    <row r="13" spans="1:6">
      <c r="A13" s="48" t="s">
        <v>260</v>
      </c>
      <c r="B13" s="62"/>
      <c r="C13" s="43"/>
      <c r="D13" s="62"/>
      <c r="E13" s="42"/>
      <c r="F13" s="56" t="s">
        <v>264</v>
      </c>
    </row>
    <row r="14" spans="1:6">
      <c r="A14" s="48" t="s">
        <v>261</v>
      </c>
      <c r="B14" s="73">
        <v>120146027</v>
      </c>
      <c r="C14" s="43"/>
      <c r="D14" s="73">
        <v>177198784</v>
      </c>
      <c r="E14" s="42"/>
      <c r="F14" s="56" t="s">
        <v>265</v>
      </c>
    </row>
    <row r="15" spans="1:6">
      <c r="A15" s="50" t="s">
        <v>227</v>
      </c>
      <c r="B15" s="62"/>
      <c r="C15" s="43"/>
      <c r="D15" s="62"/>
      <c r="E15" s="42"/>
      <c r="F15" s="36"/>
    </row>
    <row r="16" spans="1:6">
      <c r="A16" s="50" t="s">
        <v>210</v>
      </c>
      <c r="B16" s="73"/>
      <c r="C16" s="43"/>
      <c r="D16" s="62"/>
      <c r="E16" s="42"/>
      <c r="F16" s="36"/>
    </row>
    <row r="17" spans="1:6">
      <c r="A17" s="50" t="s">
        <v>228</v>
      </c>
      <c r="B17" s="62"/>
      <c r="C17" s="43"/>
      <c r="D17" s="62"/>
      <c r="E17" s="42"/>
      <c r="F17" s="36"/>
    </row>
    <row r="18" spans="1:6">
      <c r="A18" s="50" t="s">
        <v>216</v>
      </c>
      <c r="B18" s="72">
        <v>-2514982720</v>
      </c>
      <c r="C18" s="43"/>
      <c r="D18" s="73">
        <v>-3218417872</v>
      </c>
      <c r="E18" s="42"/>
      <c r="F18" s="36"/>
    </row>
    <row r="19" spans="1:6">
      <c r="A19" s="50" t="s">
        <v>229</v>
      </c>
      <c r="B19" s="74">
        <v>-93538941</v>
      </c>
      <c r="C19" s="43"/>
      <c r="D19" s="74">
        <v>-96219843</v>
      </c>
      <c r="E19" s="42"/>
      <c r="F19" s="36"/>
    </row>
    <row r="20" spans="1:6">
      <c r="A20" s="50" t="s">
        <v>230</v>
      </c>
      <c r="B20" s="73">
        <v>-176836654</v>
      </c>
      <c r="C20" s="43"/>
      <c r="D20" s="73">
        <v>-178474204</v>
      </c>
      <c r="E20" s="42"/>
      <c r="F20" s="36"/>
    </row>
    <row r="21" spans="1:6">
      <c r="A21" s="50" t="s">
        <v>231</v>
      </c>
      <c r="B21" s="73">
        <v>840702</v>
      </c>
      <c r="C21" s="43"/>
      <c r="D21" s="73">
        <v>1249428</v>
      </c>
      <c r="E21" s="42"/>
      <c r="F21" s="36"/>
    </row>
    <row r="22" spans="1:6">
      <c r="A22" s="50" t="s">
        <v>232</v>
      </c>
      <c r="B22" s="73">
        <v>-312271896</v>
      </c>
      <c r="C22" s="43"/>
      <c r="D22" s="73">
        <v>-141551101</v>
      </c>
      <c r="E22" s="42"/>
      <c r="F22" s="36"/>
    </row>
    <row r="23" spans="1:6">
      <c r="A23" s="50"/>
      <c r="B23" s="63"/>
      <c r="C23" s="50"/>
      <c r="D23" s="63"/>
      <c r="E23" s="42"/>
      <c r="F23" s="36"/>
    </row>
    <row r="24" spans="1:6">
      <c r="A24" s="50" t="s">
        <v>233</v>
      </c>
      <c r="B24" s="62"/>
      <c r="C24" s="43"/>
      <c r="D24" s="62"/>
      <c r="E24" s="42"/>
      <c r="F24" s="36"/>
    </row>
    <row r="25" spans="1:6">
      <c r="A25" s="50" t="s">
        <v>234</v>
      </c>
      <c r="B25" s="62"/>
      <c r="C25" s="43"/>
      <c r="D25" s="62"/>
      <c r="E25" s="42"/>
      <c r="F25" s="36"/>
    </row>
    <row r="26" spans="1:6">
      <c r="A26" s="50" t="s">
        <v>235</v>
      </c>
      <c r="B26" s="62"/>
      <c r="C26" s="43"/>
      <c r="D26" s="62"/>
      <c r="E26" s="42"/>
      <c r="F26" s="36"/>
    </row>
    <row r="27" spans="1:6">
      <c r="A27" s="57" t="s">
        <v>214</v>
      </c>
      <c r="B27" s="62"/>
      <c r="C27" s="43"/>
      <c r="D27" s="62"/>
      <c r="E27" s="42"/>
      <c r="F27" s="36"/>
    </row>
    <row r="28" spans="1:6" ht="15" customHeight="1">
      <c r="A28" s="51" t="s">
        <v>217</v>
      </c>
      <c r="B28" s="64">
        <f>SUM(B10:B22,B24:B27)</f>
        <v>26984268</v>
      </c>
      <c r="C28" s="43"/>
      <c r="D28" s="64">
        <f>SUM(D10:D22,D24:D27)</f>
        <v>50686084</v>
      </c>
      <c r="E28" s="42"/>
      <c r="F28" s="36"/>
    </row>
    <row r="29" spans="1:6" ht="15" customHeight="1">
      <c r="A29" s="50" t="s">
        <v>26</v>
      </c>
      <c r="B29" s="73">
        <v>-9440235</v>
      </c>
      <c r="C29" s="43"/>
      <c r="D29" s="73">
        <v>-10222592</v>
      </c>
      <c r="E29" s="42"/>
      <c r="F29" s="36"/>
    </row>
    <row r="30" spans="1:6" ht="15" customHeight="1">
      <c r="A30" s="51" t="s">
        <v>236</v>
      </c>
      <c r="B30" s="64">
        <f>SUM(B28:B29)</f>
        <v>17544033</v>
      </c>
      <c r="C30" s="44"/>
      <c r="D30" s="64">
        <f>SUM(D28:D29)</f>
        <v>40463492</v>
      </c>
      <c r="E30" s="42"/>
      <c r="F30" s="36"/>
    </row>
    <row r="31" spans="1:6" ht="15" customHeight="1">
      <c r="A31" s="50"/>
      <c r="B31" s="63"/>
      <c r="C31" s="50"/>
      <c r="D31" s="63"/>
      <c r="E31" s="42"/>
      <c r="F31" s="36"/>
    </row>
    <row r="32" spans="1:6" ht="15" customHeight="1">
      <c r="A32" s="52" t="s">
        <v>237</v>
      </c>
      <c r="B32" s="63"/>
      <c r="C32" s="50"/>
      <c r="D32" s="63"/>
      <c r="E32" s="42"/>
      <c r="F32" s="36"/>
    </row>
    <row r="33" spans="1:6" ht="15" customHeight="1">
      <c r="A33" s="50" t="s">
        <v>238</v>
      </c>
      <c r="B33" s="62"/>
      <c r="C33" s="43"/>
      <c r="D33" s="62"/>
      <c r="E33" s="42"/>
      <c r="F33" s="36"/>
    </row>
    <row r="34" spans="1:6">
      <c r="A34" s="50"/>
      <c r="B34" s="63"/>
      <c r="C34" s="50"/>
      <c r="D34" s="63"/>
      <c r="E34" s="42"/>
      <c r="F34" s="36"/>
    </row>
    <row r="35" spans="1:6" ht="14.4" thickBot="1">
      <c r="A35" s="51" t="s">
        <v>256</v>
      </c>
      <c r="B35" s="65">
        <f>B30+B33</f>
        <v>17544033</v>
      </c>
      <c r="C35" s="47"/>
      <c r="D35" s="65">
        <f>D30+D33</f>
        <v>40463492</v>
      </c>
      <c r="E35" s="42"/>
      <c r="F35" s="36"/>
    </row>
    <row r="36" spans="1:6" ht="14.4" thickTop="1">
      <c r="A36" s="51"/>
      <c r="B36" s="66"/>
      <c r="C36" s="51"/>
      <c r="D36" s="66"/>
      <c r="E36" s="42"/>
      <c r="F36" s="36"/>
    </row>
    <row r="37" spans="1:6">
      <c r="A37" s="51" t="s">
        <v>239</v>
      </c>
      <c r="B37" s="66"/>
      <c r="C37" s="51"/>
      <c r="D37" s="66"/>
      <c r="E37" s="42"/>
      <c r="F37" s="36"/>
    </row>
    <row r="38" spans="1:6">
      <c r="A38" s="50" t="s">
        <v>240</v>
      </c>
      <c r="B38" s="62"/>
      <c r="C38" s="43"/>
      <c r="D38" s="62"/>
      <c r="E38" s="42"/>
      <c r="F38" s="36"/>
    </row>
    <row r="39" spans="1:6">
      <c r="A39" s="50" t="s">
        <v>241</v>
      </c>
      <c r="B39" s="62"/>
      <c r="C39" s="43"/>
      <c r="D39" s="62"/>
      <c r="E39" s="42"/>
      <c r="F39" s="36"/>
    </row>
    <row r="40" spans="1:6">
      <c r="A40" s="50"/>
      <c r="B40" s="67"/>
      <c r="C40" s="54"/>
      <c r="D40" s="67"/>
      <c r="E40" s="42"/>
      <c r="F40" s="36"/>
    </row>
    <row r="41" spans="1:6">
      <c r="A41" s="51" t="s">
        <v>242</v>
      </c>
      <c r="B41" s="59"/>
      <c r="C41" s="36"/>
      <c r="D41" s="59"/>
      <c r="E41" s="47"/>
      <c r="F41" s="36"/>
    </row>
    <row r="42" spans="1:6">
      <c r="A42" s="50" t="s">
        <v>243</v>
      </c>
      <c r="B42" s="68"/>
      <c r="C42" s="44"/>
      <c r="D42" s="68"/>
      <c r="E42" s="47"/>
      <c r="F42" s="36"/>
    </row>
    <row r="43" spans="1:6">
      <c r="A43" s="53" t="s">
        <v>244</v>
      </c>
      <c r="B43" s="62"/>
      <c r="C43" s="43"/>
      <c r="D43" s="62"/>
      <c r="E43" s="42"/>
      <c r="F43" s="36"/>
    </row>
    <row r="44" spans="1:6">
      <c r="A44" s="53" t="s">
        <v>245</v>
      </c>
      <c r="B44" s="62"/>
      <c r="C44" s="43"/>
      <c r="D44" s="62"/>
      <c r="E44" s="42"/>
      <c r="F44" s="36"/>
    </row>
    <row r="45" spans="1:6">
      <c r="A45" s="54"/>
      <c r="B45" s="67"/>
      <c r="C45" s="54"/>
      <c r="D45" s="67"/>
      <c r="E45" s="42"/>
      <c r="F45" s="36"/>
    </row>
    <row r="46" spans="1:6">
      <c r="A46" s="50" t="s">
        <v>246</v>
      </c>
      <c r="B46" s="59"/>
      <c r="C46" s="36"/>
      <c r="D46" s="59"/>
      <c r="E46" s="47"/>
      <c r="F46" s="36"/>
    </row>
    <row r="47" spans="1:6">
      <c r="A47" s="53" t="s">
        <v>244</v>
      </c>
      <c r="B47" s="62"/>
      <c r="C47" s="43"/>
      <c r="D47" s="62"/>
      <c r="E47" s="36"/>
      <c r="F47" s="36"/>
    </row>
    <row r="48" spans="1:6">
      <c r="A48" s="53" t="s">
        <v>245</v>
      </c>
      <c r="B48" s="62"/>
      <c r="C48" s="43"/>
      <c r="D48" s="62"/>
      <c r="E48" s="36"/>
      <c r="F48" s="36"/>
    </row>
    <row r="49" spans="1:5">
      <c r="B49" s="59"/>
      <c r="C49" s="36"/>
      <c r="D49" s="59"/>
      <c r="E49" s="36"/>
    </row>
    <row r="50" spans="1:5">
      <c r="A50" s="51" t="s">
        <v>247</v>
      </c>
      <c r="B50" s="69">
        <f>B35</f>
        <v>17544033</v>
      </c>
      <c r="D50" s="69">
        <f>D35</f>
        <v>40463492</v>
      </c>
    </row>
    <row r="51" spans="1:5">
      <c r="A51" s="51"/>
    </row>
    <row r="52" spans="1:5" ht="14.4">
      <c r="A52" s="52" t="s">
        <v>225</v>
      </c>
    </row>
    <row r="53" spans="1:5">
      <c r="A53" s="51"/>
    </row>
    <row r="54" spans="1:5">
      <c r="A54" s="51" t="s">
        <v>248</v>
      </c>
    </row>
    <row r="55" spans="1:5">
      <c r="A55" s="50" t="s">
        <v>249</v>
      </c>
      <c r="B55" s="62"/>
      <c r="C55" s="43"/>
      <c r="D55" s="62"/>
    </row>
    <row r="56" spans="1:5">
      <c r="A56" s="50" t="s">
        <v>221</v>
      </c>
      <c r="B56" s="62"/>
      <c r="C56" s="43"/>
      <c r="D56" s="62"/>
    </row>
    <row r="57" spans="1:5">
      <c r="A57" s="57" t="s">
        <v>214</v>
      </c>
      <c r="B57" s="62"/>
      <c r="C57" s="43"/>
      <c r="D57" s="62"/>
    </row>
    <row r="58" spans="1:5">
      <c r="A58" s="50" t="s">
        <v>250</v>
      </c>
      <c r="B58" s="62"/>
      <c r="C58" s="43"/>
      <c r="D58" s="62"/>
    </row>
    <row r="59" spans="1:5">
      <c r="A59" s="51" t="s">
        <v>223</v>
      </c>
      <c r="B59" s="69">
        <f>SUM(B55:B58)</f>
        <v>0</v>
      </c>
      <c r="D59" s="69">
        <f>SUM(D55:D58)</f>
        <v>0</v>
      </c>
    </row>
    <row r="60" spans="1:5" ht="14.4">
      <c r="A60" s="49"/>
    </row>
    <row r="61" spans="1:5">
      <c r="A61" s="51" t="s">
        <v>251</v>
      </c>
    </row>
    <row r="62" spans="1:5">
      <c r="A62" s="50" t="s">
        <v>219</v>
      </c>
      <c r="B62" s="62"/>
      <c r="C62" s="43"/>
      <c r="D62" s="62"/>
    </row>
    <row r="63" spans="1:5">
      <c r="A63" s="50" t="s">
        <v>220</v>
      </c>
      <c r="B63" s="62"/>
      <c r="C63" s="43"/>
      <c r="D63" s="62"/>
    </row>
    <row r="64" spans="1:5">
      <c r="A64" s="50" t="s">
        <v>252</v>
      </c>
      <c r="B64" s="62"/>
      <c r="C64" s="43"/>
      <c r="D64" s="62"/>
    </row>
    <row r="65" spans="1:4">
      <c r="A65" s="57" t="s">
        <v>214</v>
      </c>
      <c r="B65" s="62"/>
      <c r="C65" s="43"/>
      <c r="D65" s="62"/>
    </row>
    <row r="66" spans="1:4">
      <c r="A66" s="50" t="s">
        <v>253</v>
      </c>
      <c r="B66" s="62"/>
      <c r="C66" s="43"/>
      <c r="D66" s="62"/>
    </row>
    <row r="67" spans="1:4">
      <c r="A67" s="51" t="s">
        <v>223</v>
      </c>
      <c r="B67" s="69">
        <f>SUM(B62:B66)</f>
        <v>0</v>
      </c>
      <c r="D67" s="69">
        <f>SUM(D62:D66)</f>
        <v>0</v>
      </c>
    </row>
    <row r="68" spans="1:4" ht="14.4">
      <c r="A68" s="49"/>
    </row>
    <row r="69" spans="1:4">
      <c r="A69" s="51" t="s">
        <v>254</v>
      </c>
      <c r="B69" s="69">
        <f>SUM(B59,B67)</f>
        <v>0</v>
      </c>
      <c r="D69" s="69">
        <f>SUM(D59,D67)</f>
        <v>0</v>
      </c>
    </row>
    <row r="70" spans="1:4" ht="14.4">
      <c r="A70" s="49"/>
      <c r="B70" s="69"/>
      <c r="D70" s="69"/>
    </row>
    <row r="71" spans="1:4" ht="14.4" thickBot="1">
      <c r="A71" s="51" t="s">
        <v>255</v>
      </c>
      <c r="B71" s="70">
        <f>B69+B50</f>
        <v>17544033</v>
      </c>
      <c r="D71" s="70">
        <f>D69+D50</f>
        <v>40463492</v>
      </c>
    </row>
    <row r="72" spans="1:4" ht="14.4" thickTop="1">
      <c r="A72" s="50"/>
    </row>
    <row r="73" spans="1:4" ht="14.4">
      <c r="A73" s="52" t="s">
        <v>222</v>
      </c>
    </row>
    <row r="74" spans="1:4">
      <c r="A74" s="50" t="s">
        <v>240</v>
      </c>
      <c r="B74" s="71"/>
      <c r="D74" s="71"/>
    </row>
    <row r="75" spans="1:4">
      <c r="A75" s="50" t="s">
        <v>241</v>
      </c>
      <c r="B75" s="71"/>
      <c r="D7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D66B876-FFA4-432C-B235-22C01DC668E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9F008A-BFF1-4427-A3EA-668080796C7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A70378F-80CD-49E3-BCC9-BCFF726515D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2021-07-30T09:44:21Z</dcterms:modified>
</cp:coreProperties>
</file>