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EDVA SHPK\"/>
    </mc:Choice>
  </mc:AlternateContent>
  <xr:revisionPtr revIDLastSave="0" documentId="8_{11874A0A-AD0A-472F-AF8C-D12177E9142A}" xr6:coauthVersionLast="41" xr6:coauthVersionMax="41" xr10:uidLastSave="{00000000-0000-0000-0000-000000000000}"/>
  <bookViews>
    <workbookView xWindow="14325" yWindow="135" windowWidth="14475" windowHeight="1071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  <externalReference r:id="rId4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4" i="18" l="1"/>
  <c r="B44" i="18"/>
  <c r="D37" i="18"/>
  <c r="D27" i="18"/>
  <c r="B27" i="18"/>
  <c r="D26" i="18"/>
  <c r="B26" i="18"/>
  <c r="D23" i="18"/>
  <c r="B23" i="18"/>
  <c r="D22" i="18"/>
  <c r="B22" i="18"/>
  <c r="D20" i="18"/>
  <c r="D19" i="18"/>
  <c r="B19" i="18"/>
  <c r="D10" i="18"/>
  <c r="B10" i="18"/>
  <c r="A3" i="18"/>
  <c r="A2" i="18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<sst xmlns="http://schemas.openxmlformats.org/spreadsheetml/2006/main" count="412" uniqueCount="269">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</sst>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asqyrat%20Financiare%20SKK2%20%20EDVA%202020%20(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erformance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qja e Parë"/>
      <sheetName val="1-Pasqyra e Pozicioni Financiar"/>
      <sheetName val="2.1-Pasqyra e Perform. (natyra)"/>
      <sheetName val="3.2-CashFlow (direkt)"/>
      <sheetName val="4-Pasq. e Levizjeve ne Kapital"/>
      <sheetName val="1"/>
      <sheetName val="2"/>
      <sheetName val="3"/>
    </sheetNames>
    <sheetDataSet>
      <sheetData sheetId="0"/>
      <sheetData sheetId="1">
        <row r="1">
          <cell r="A1" t="str">
            <v>Pasqyrat financiare te vitit 2020</v>
          </cell>
        </row>
        <row r="2">
          <cell r="A2" t="str">
            <v>EDVA/P SH.P.K</v>
          </cell>
        </row>
        <row r="3">
          <cell r="A3" t="str">
            <v>NIPT K09424205F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0">
          <cell r="B10">
            <v>23853868</v>
          </cell>
          <cell r="D10">
            <v>37438094</v>
          </cell>
        </row>
        <row r="19">
          <cell r="B19">
            <v>-19700208</v>
          </cell>
          <cell r="D19">
            <v>-33880156</v>
          </cell>
        </row>
        <row r="20">
          <cell r="D20">
            <v>-500000</v>
          </cell>
        </row>
        <row r="22">
          <cell r="B22">
            <v>-1196008</v>
          </cell>
          <cell r="D22">
            <v>-1350000</v>
          </cell>
        </row>
        <row r="23">
          <cell r="B23">
            <v>-199733</v>
          </cell>
          <cell r="D23">
            <v>-225450</v>
          </cell>
        </row>
        <row r="26">
          <cell r="B26">
            <v>-54964</v>
          </cell>
          <cell r="D26">
            <v>-63960</v>
          </cell>
        </row>
        <row r="27">
          <cell r="B27">
            <v>-1011219</v>
          </cell>
          <cell r="D27">
            <v>-686712</v>
          </cell>
        </row>
        <row r="37">
          <cell r="D37">
            <v>-589920</v>
          </cell>
        </row>
        <row r="44">
          <cell r="B44">
            <v>-256895</v>
          </cell>
          <cell r="D44">
            <v>-41410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23" sqref="B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49" t="str">
        <f>+'[1]1-Pasqyra e Pozicioni Financiar'!A2</f>
        <v>EDVA/P SH.P.K</v>
      </c>
    </row>
    <row r="3" spans="1:6">
      <c r="A3" s="49" t="str">
        <f>+'[1]1-Pasqyra e Pozicioni Financiar'!A3</f>
        <v>NIPT K09424205F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f>[2]Sheet1!$B$10</f>
        <v>23853868</v>
      </c>
      <c r="C10" s="52"/>
      <c r="D10" s="64">
        <f>[2]Sheet1!$D$10</f>
        <v>37438094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[2]Sheet1!$B$19</f>
        <v>-19700208</v>
      </c>
      <c r="C19" s="52"/>
      <c r="D19" s="64">
        <f>[2]Sheet1!$D$19</f>
        <v>-33880156</v>
      </c>
      <c r="E19" s="51"/>
      <c r="F19" s="42"/>
    </row>
    <row r="20" spans="1:6">
      <c r="A20" s="63" t="s">
        <v>245</v>
      </c>
      <c r="B20" s="64"/>
      <c r="C20" s="52"/>
      <c r="D20" s="64">
        <f>[2]Sheet1!$D$20</f>
        <v>-500000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f>[2]Sheet1!$B$22</f>
        <v>-1196008</v>
      </c>
      <c r="C22" s="52"/>
      <c r="D22" s="64">
        <f>[2]Sheet1!$D$22</f>
        <v>-1350000</v>
      </c>
      <c r="E22" s="51"/>
      <c r="F22" s="42"/>
    </row>
    <row r="23" spans="1:6">
      <c r="A23" s="63" t="s">
        <v>247</v>
      </c>
      <c r="B23" s="64">
        <f>[2]Sheet1!$B$23</f>
        <v>-199733</v>
      </c>
      <c r="C23" s="52"/>
      <c r="D23" s="64">
        <f>[2]Sheet1!$D$23</f>
        <v>-225450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[2]Sheet1!$B$26</f>
        <v>-54964</v>
      </c>
      <c r="C26" s="52"/>
      <c r="D26" s="64">
        <f>[2]Sheet1!$D$26</f>
        <v>-63960</v>
      </c>
      <c r="E26" s="51"/>
      <c r="F26" s="42"/>
    </row>
    <row r="27" spans="1:6">
      <c r="A27" s="45" t="s">
        <v>221</v>
      </c>
      <c r="B27" s="64">
        <f>[2]Sheet1!$B$27</f>
        <v>-1011219</v>
      </c>
      <c r="C27" s="52"/>
      <c r="D27" s="64">
        <f>[2]Sheet1!$D$27</f>
        <v>-686712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>
        <f>[2]Sheet1!$D$37</f>
        <v>-589920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1691736</v>
      </c>
      <c r="C42" s="55"/>
      <c r="D42" s="54">
        <f>SUM(D9:D41)</f>
        <v>141896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[2]Sheet1!$B$44</f>
        <v>-256895</v>
      </c>
      <c r="C44" s="52"/>
      <c r="D44" s="64">
        <f>[2]Sheet1!$D$44</f>
        <v>-41410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1434841</v>
      </c>
      <c r="C47" s="58"/>
      <c r="D47" s="67">
        <f>SUM(D42:D46)</f>
        <v>100486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1434841</v>
      </c>
      <c r="C57" s="77"/>
      <c r="D57" s="76">
        <f>D47+D55</f>
        <v>100486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2021-07-20T08:00:18Z</dcterms:modified>
</cp:coreProperties>
</file>