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38340" windowHeight="165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B17" i="1"/>
  <c r="D6" i="1"/>
  <c r="B6" i="1"/>
  <c r="B12" i="1" l="1"/>
  <c r="B23" i="1" l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<sst xmlns="http://schemas.openxmlformats.org/spreadsheetml/2006/main" count="26" uniqueCount="25">
  <si>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</si>
  <si>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</si>
  <si>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</si>
  <si>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</si>
  <si>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</si>
  <si>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</si>
  <si>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</si>
  <si>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</si>
  <si>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</si>
  <si>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</si>
  <si>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</si>
  <si>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</si>
  <si>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</si>
  <si>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</si>
  <si>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</si>
  <si>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</si>
  <si>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</si>
  <si>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</si>
  <si>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</si>
  <si>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</si>
  <si>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</si>
  <si>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</si>
  <si>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</si>
  <si>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</si>
  <si>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Shitje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</si>
</sst>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0" fillId="0" borderId="0" xfId="0" applyNumberFormat="1" applyBorder="1"/>
    <xf numFmtId="3" fontId="5" fillId="0" borderId="0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0" fillId="0" borderId="0" xfId="1" applyNumberFormat="1" applyFont="1" applyBorder="1"/>
    <xf numFmtId="3" fontId="7" fillId="0" borderId="0" xfId="1" applyNumberFormat="1" applyFont="1" applyBorder="1" applyAlignment="1">
      <alignment vertical="center"/>
    </xf>
    <xf numFmtId="3" fontId="7" fillId="3" borderId="0" xfId="1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9" fillId="4" borderId="1" xfId="1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I18" sqref="I18"/>
    </sheetView>
  </sheetViews>
  <sheetFormatPr defaultRowHeight="14.5" x14ac:dyDescent="0.35"/>
  <cols>
    <col min="1" max="1" width="65.08984375" customWidth="1"/>
    <col min="2" max="2" width="14" style="29" bestFit="1" customWidth="1"/>
    <col min="3" max="3" width="5.26953125" style="29" customWidth="1"/>
    <col min="4" max="4" width="14.26953125" style="29" bestFit="1" customWidth="1"/>
  </cols>
  <sheetData>
    <row r="1" spans="1:4" x14ac:dyDescent="0.35">
      <c r="A1" s="17" t="s">
        <v>0</v>
      </c>
      <c r="B1" s="1" t="s">
        <v>1</v>
      </c>
      <c r="C1" s="1"/>
      <c r="D1" s="1" t="s">
        <v>1</v>
      </c>
    </row>
    <row r="2" spans="1:4" x14ac:dyDescent="0.35">
      <c r="A2" s="18"/>
      <c r="B2" s="1" t="s">
        <v>2</v>
      </c>
      <c r="C2" s="1"/>
      <c r="D2" s="1" t="s">
        <v>3</v>
      </c>
    </row>
    <row r="3" spans="1:4" x14ac:dyDescent="0.35">
      <c r="A3" s="2" t="s">
        <v>4</v>
      </c>
      <c r="B3" s="19"/>
      <c r="C3" s="19"/>
      <c r="D3" s="19"/>
    </row>
    <row r="4" spans="1:4" x14ac:dyDescent="0.35">
      <c r="B4" s="20"/>
      <c r="C4" s="20"/>
      <c r="D4" s="19"/>
    </row>
    <row r="5" spans="1:4" x14ac:dyDescent="0.35">
      <c r="A5" s="4"/>
      <c r="B5" s="21"/>
      <c r="C5" s="21"/>
      <c r="D5" s="22"/>
    </row>
    <row r="6" spans="1:4" x14ac:dyDescent="0.35">
      <c r="A6" s="4" t="s">
        <v>24</v>
      </c>
      <c r="B6" s="21">
        <f>20694614+3600000</f>
        <v>24294614</v>
      </c>
      <c r="C6" s="21"/>
      <c r="D6" s="22">
        <f>18750561</f>
        <v>18750561</v>
      </c>
    </row>
    <row r="7" spans="1:4" x14ac:dyDescent="0.35">
      <c r="A7" s="4" t="s">
        <v>5</v>
      </c>
      <c r="B7" s="21">
        <v>1080843</v>
      </c>
      <c r="C7" s="21"/>
      <c r="D7" s="22"/>
    </row>
    <row r="8" spans="1:4" x14ac:dyDescent="0.35">
      <c r="A8" s="4" t="s">
        <v>6</v>
      </c>
      <c r="B8" s="22"/>
      <c r="C8" s="22"/>
      <c r="D8" s="22"/>
    </row>
    <row r="9" spans="1:4" x14ac:dyDescent="0.35">
      <c r="A9" s="4" t="s">
        <v>7</v>
      </c>
      <c r="B9" s="22"/>
      <c r="C9" s="22"/>
      <c r="D9" s="22"/>
    </row>
    <row r="10" spans="1:4" x14ac:dyDescent="0.35">
      <c r="A10" s="4" t="s">
        <v>8</v>
      </c>
      <c r="B10" s="23">
        <v>-6615462</v>
      </c>
      <c r="C10" s="23"/>
      <c r="D10" s="22">
        <v>-7769957</v>
      </c>
    </row>
    <row r="11" spans="1:4" x14ac:dyDescent="0.35">
      <c r="A11" s="4" t="s">
        <v>9</v>
      </c>
      <c r="B11" s="23">
        <v>-7002802</v>
      </c>
      <c r="C11" s="23"/>
      <c r="D11" s="22">
        <v>-550124</v>
      </c>
    </row>
    <row r="12" spans="1:4" x14ac:dyDescent="0.35">
      <c r="A12" s="4" t="s">
        <v>10</v>
      </c>
      <c r="B12" s="24">
        <f>B13+B14</f>
        <v>-4853279</v>
      </c>
      <c r="C12" s="24"/>
      <c r="D12" s="24">
        <v>-4789358</v>
      </c>
    </row>
    <row r="13" spans="1:4" x14ac:dyDescent="0.35">
      <c r="A13" s="5" t="s">
        <v>11</v>
      </c>
      <c r="B13" s="23">
        <v>-4158765</v>
      </c>
      <c r="C13" s="23"/>
      <c r="D13" s="22">
        <v>-4104000</v>
      </c>
    </row>
    <row r="14" spans="1:4" x14ac:dyDescent="0.35">
      <c r="A14" s="5" t="s">
        <v>12</v>
      </c>
      <c r="B14" s="23">
        <v>-694514</v>
      </c>
      <c r="C14" s="23"/>
      <c r="D14" s="22">
        <v>-685358</v>
      </c>
    </row>
    <row r="15" spans="1:4" x14ac:dyDescent="0.35">
      <c r="A15" s="4" t="s">
        <v>13</v>
      </c>
      <c r="B15" s="23">
        <v>-4506170</v>
      </c>
      <c r="C15" s="23"/>
      <c r="D15" s="22">
        <v>-1954516</v>
      </c>
    </row>
    <row r="16" spans="1:4" x14ac:dyDescent="0.35">
      <c r="A16" s="4" t="s">
        <v>14</v>
      </c>
      <c r="B16" s="23">
        <v>-1346920</v>
      </c>
      <c r="C16" s="23"/>
      <c r="D16" s="22">
        <v>-2211902</v>
      </c>
    </row>
    <row r="17" spans="1:4" x14ac:dyDescent="0.35">
      <c r="A17" s="6" t="s">
        <v>15</v>
      </c>
      <c r="B17" s="7">
        <f>SUM(B6:B12,B15:B16)</f>
        <v>1050824</v>
      </c>
      <c r="C17" s="7"/>
      <c r="D17" s="7">
        <f t="shared" ref="C17:D17" si="0">SUM(D6:D12,D15:D16)</f>
        <v>1474704</v>
      </c>
    </row>
    <row r="18" spans="1:4" x14ac:dyDescent="0.35">
      <c r="A18" s="8"/>
      <c r="B18" s="9"/>
      <c r="C18" s="9"/>
      <c r="D18" s="9"/>
    </row>
    <row r="19" spans="1:4" x14ac:dyDescent="0.35">
      <c r="A19" s="10" t="s">
        <v>16</v>
      </c>
      <c r="B19" s="25"/>
      <c r="C19" s="25"/>
      <c r="D19" s="19"/>
    </row>
    <row r="20" spans="1:4" x14ac:dyDescent="0.35">
      <c r="A20" s="11" t="s">
        <v>17</v>
      </c>
      <c r="B20" s="26"/>
      <c r="C20" s="26"/>
      <c r="D20" s="23">
        <v>-52006</v>
      </c>
    </row>
    <row r="21" spans="1:4" x14ac:dyDescent="0.35">
      <c r="A21" s="4" t="s">
        <v>18</v>
      </c>
      <c r="B21" s="12"/>
      <c r="C21" s="12"/>
      <c r="D21" s="19"/>
    </row>
    <row r="22" spans="1:4" x14ac:dyDescent="0.35">
      <c r="A22" s="4" t="s">
        <v>19</v>
      </c>
      <c r="B22" s="23">
        <v>255244</v>
      </c>
      <c r="C22" s="23"/>
      <c r="D22" s="19">
        <v>1411</v>
      </c>
    </row>
    <row r="23" spans="1:4" x14ac:dyDescent="0.35">
      <c r="A23" s="8" t="s">
        <v>20</v>
      </c>
      <c r="B23" s="27">
        <f>B20+B21+B22</f>
        <v>255244</v>
      </c>
      <c r="C23" s="27"/>
      <c r="D23" s="27">
        <v>-50595</v>
      </c>
    </row>
    <row r="24" spans="1:4" x14ac:dyDescent="0.35">
      <c r="A24" s="13"/>
      <c r="B24" s="28"/>
      <c r="C24" s="28"/>
      <c r="D24" s="19"/>
    </row>
    <row r="25" spans="1:4" ht="15" thickBot="1" x14ac:dyDescent="0.4">
      <c r="A25" s="13" t="s">
        <v>21</v>
      </c>
      <c r="B25" s="15">
        <f>B17+B23</f>
        <v>1306068</v>
      </c>
      <c r="C25" s="15"/>
      <c r="D25" s="15">
        <v>1524242</v>
      </c>
    </row>
    <row r="26" spans="1:4" x14ac:dyDescent="0.35">
      <c r="A26" s="14" t="s">
        <v>22</v>
      </c>
      <c r="B26" s="21">
        <v>-200924</v>
      </c>
      <c r="C26" s="21"/>
      <c r="D26" s="21">
        <v>-228636</v>
      </c>
    </row>
    <row r="27" spans="1:4" ht="15" thickBot="1" x14ac:dyDescent="0.4">
      <c r="A27" s="13" t="s">
        <v>23</v>
      </c>
      <c r="B27" s="16">
        <f>B25+B26</f>
        <v>1105144</v>
      </c>
      <c r="C27" s="16"/>
      <c r="D27" s="16">
        <v>1295606</v>
      </c>
    </row>
    <row r="28" spans="1:4" ht="15" thickTop="1" x14ac:dyDescent="0.35">
      <c r="A28" s="3"/>
      <c r="B28" s="19"/>
      <c r="C28" s="19"/>
      <c r="D28" s="19"/>
    </row>
    <row r="29" spans="1:4" x14ac:dyDescent="0.35">
      <c r="A29" s="3"/>
      <c r="B29" s="19"/>
      <c r="C29" s="19"/>
      <c r="D29" s="19"/>
    </row>
    <row r="30" spans="1:4" x14ac:dyDescent="0.35">
      <c r="A30" s="3"/>
      <c r="B30" s="19"/>
      <c r="C30" s="19"/>
      <c r="D30" s="19"/>
    </row>
  </sheetData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2021-07-15T09:24:38Z</dcterms:created>
  <dcterms:modified xsi:type="dcterms:W3CDTF">2021-07-19T07:55:00Z</dcterms:modified>
</cp:coreProperties>
</file>