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1\Documents\Bilance Viti 2019 Deklarim\Fatmir Kalluçi\"/>
    </mc:Choice>
  </mc:AlternateContent>
  <xr:revisionPtr revIDLastSave="0" documentId="13_ncr:1_{02347137-AD2D-4F2D-BB9C-5B65060399B9}" xr6:coauthVersionLast="44" xr6:coauthVersionMax="45" xr10:uidLastSave="{00000000-0000-0000-0000-000000000000}"/>
  <bookViews>
    <workbookView xWindow="-120" yWindow="-120" windowWidth="29040" windowHeight="17790" xr2:uid="{DDF4CB59-DD2F-4E10-A93F-F0D48A746B85}"/>
  </bookViews>
  <sheets>
    <sheet name="2.1-Pasqyra e Perform. (nat 2)" sheetId="2" r:id="rId1"/>
    <sheet name="Sheet1" sheetId="1" r:id="rId2"/>
  </sheets>
  <externalReferences>
    <externalReference r:id="rId3"/>
    <externalReference r:id="rId4"/>
    <externalReference r:id="rId5"/>
  </externalReferences>
  <definedNames>
    <definedName name="Furnitor">[1]DataBase!$A:$C</definedName>
    <definedName name="MagQ" localSheetId="0">[2]MagQ!$B$7:$V$922</definedName>
    <definedName name="MagQ">[3]MagQ!$B$7:$V$390</definedName>
    <definedName name="vDateTime">#REF!</definedName>
    <definedName name="vDiastolic">#REF!</definedName>
    <definedName name="vHeartRate">#REF!</definedName>
    <definedName name="vSystoli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3" i="2" l="1"/>
  <c r="B53" i="2"/>
  <c r="D52" i="2"/>
  <c r="B52" i="2"/>
  <c r="D51" i="2"/>
  <c r="B51" i="2"/>
  <c r="D50" i="2"/>
  <c r="D55" i="2" s="1"/>
  <c r="B50" i="2"/>
  <c r="B55" i="2" s="1"/>
  <c r="D46" i="2"/>
  <c r="B46" i="2"/>
  <c r="D45" i="2"/>
  <c r="B45" i="2"/>
  <c r="D44" i="2"/>
  <c r="B44" i="2"/>
  <c r="D41" i="2"/>
  <c r="B41" i="2"/>
  <c r="D39" i="2"/>
  <c r="B39" i="2"/>
  <c r="D37" i="2"/>
  <c r="B37" i="2"/>
  <c r="D35" i="2"/>
  <c r="B35" i="2"/>
  <c r="D34" i="2"/>
  <c r="B34" i="2"/>
  <c r="D32" i="2"/>
  <c r="B32" i="2"/>
  <c r="D30" i="2"/>
  <c r="B30" i="2"/>
  <c r="D27" i="2"/>
  <c r="B27" i="2"/>
  <c r="D26" i="2"/>
  <c r="B26" i="2"/>
  <c r="D25" i="2"/>
  <c r="B25" i="2"/>
  <c r="D23" i="2"/>
  <c r="B23" i="2"/>
  <c r="D22" i="2"/>
  <c r="B22" i="2"/>
  <c r="D20" i="2"/>
  <c r="B20" i="2"/>
  <c r="D19" i="2"/>
  <c r="B19" i="2"/>
  <c r="D17" i="2"/>
  <c r="B17" i="2"/>
  <c r="D16" i="2"/>
  <c r="B16" i="2"/>
  <c r="D15" i="2"/>
  <c r="B15" i="2"/>
  <c r="D10" i="2"/>
  <c r="D42" i="2" s="1"/>
  <c r="D47" i="2" s="1"/>
  <c r="D57" i="2" s="1"/>
  <c r="B10" i="2"/>
  <c r="B42" i="2" s="1"/>
  <c r="B47" i="2" s="1"/>
  <c r="A3" i="2"/>
  <c r="A2" i="2"/>
  <c r="B57" i="2" l="1"/>
</calcChain>
</file>

<file path=xl/sharedStrings.xml><?xml version="1.0" encoding="utf-8"?>
<sst xmlns="http://schemas.openxmlformats.org/spreadsheetml/2006/main" count="64" uniqueCount="60">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</sst>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2" borderId="0" xfId="1" applyFont="1" applyFill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3" borderId="0" xfId="2" applyNumberFormat="1" applyFont="1" applyFill="1" applyAlignment="1">
      <alignment horizontal="right" wrapText="1"/>
    </xf>
    <xf numFmtId="0" fontId="11" fillId="2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3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4" xfId="2" xr:uid="{C57334E2-4CD6-46AB-AFBF-6A73A92F619E}"/>
    <cellStyle name="Normal" xfId="0" builtinId="0"/>
    <cellStyle name="Normal 21 2" xfId="3" xr:uid="{F328FCB4-CF0D-45EA-92D6-472586C3B902}"/>
    <cellStyle name="Normal 3 2" xfId="6" xr:uid="{F64F3132-2982-4A5A-B7BE-70BB8BFCE51A}"/>
    <cellStyle name="Normal 7" xfId="1" xr:uid="{CE3DEA2A-6D5F-469C-AC1F-23560A786974}"/>
    <cellStyle name="Normal_Albania_-__Income_Statement_September_2009" xfId="4" xr:uid="{41F0735B-F9E0-4E58-9C29-D1D60802E6AC}"/>
    <cellStyle name="Normal_SHEET" xfId="5" xr:uid="{8F056C1A-FB81-4A35-AE16-459185F8EE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19/Bilanci%202019%20Tabaku%20shpk,%20ok,%20(Lenci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C-PC\Documents\Users\Lorenc\Documents\Bilance%20viti%202014-2018\Bilance%20viti%202018\Alit%20Likollari\Bilanci2018%20Alit%20Likollari%20Printua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19/Fatmir%20Kalluci/Bilanci%202019%20Fatmir%20Kalluci%20ALPH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lerjet"/>
      <sheetName val="Shitjet"/>
      <sheetName val="Mag."/>
      <sheetName val="TVSH"/>
      <sheetName val="An.K-F"/>
      <sheetName val="Centro"/>
      <sheetName val="Banka"/>
      <sheetName val="Arka"/>
      <sheetName val="Pagat"/>
      <sheetName val="Vepr.#"/>
      <sheetName val="Form."/>
      <sheetName val="Bilanci"/>
      <sheetName val="Dekl.Sig."/>
      <sheetName val="Dekl.Tap"/>
    </sheetNames>
    <sheetDataSet>
      <sheetData sheetId="0">
        <row r="1">
          <cell r="A1" t="str">
            <v>Furnitore</v>
          </cell>
          <cell r="B1"/>
          <cell r="C1"/>
        </row>
        <row r="2">
          <cell r="A2" t="str">
            <v>Emri tregtar/Personi</v>
          </cell>
          <cell r="B2" t="str">
            <v>Rrethi</v>
          </cell>
          <cell r="C2" t="str">
            <v>Nipti</v>
          </cell>
        </row>
        <row r="3">
          <cell r="A3" t="str">
            <v>KASTRIOT &amp; PETROL SHA</v>
          </cell>
          <cell r="B3" t="str">
            <v>DURES</v>
          </cell>
          <cell r="C3" t="str">
            <v>K11718501C</v>
          </cell>
        </row>
        <row r="4">
          <cell r="A4" t="str">
            <v>OSHEE</v>
          </cell>
          <cell r="B4" t="str">
            <v>Tirane</v>
          </cell>
          <cell r="C4" t="str">
            <v>K72410014H</v>
          </cell>
        </row>
        <row r="5">
          <cell r="A5" t="str">
            <v>EUROPETROL DURRES ALBANIA</v>
          </cell>
          <cell r="B5" t="str">
            <v>DURES</v>
          </cell>
          <cell r="C5" t="str">
            <v>K24010212N</v>
          </cell>
        </row>
        <row r="6">
          <cell r="A6" t="str">
            <v>HIDRO - SISTEM  shpk</v>
          </cell>
          <cell r="B6" t="str">
            <v>FIER</v>
          </cell>
          <cell r="C6" t="str">
            <v>L23224402B</v>
          </cell>
        </row>
        <row r="7">
          <cell r="A7" t="str">
            <v>SIGAL UNIQA GROUP AUSTRIA</v>
          </cell>
          <cell r="B7" t="str">
            <v>BERAT</v>
          </cell>
          <cell r="C7"/>
        </row>
        <row r="8">
          <cell r="A8" t="str">
            <v>DPM shpk</v>
          </cell>
          <cell r="B8" t="str">
            <v>FIER</v>
          </cell>
          <cell r="C8" t="str">
            <v>K21406001S</v>
          </cell>
        </row>
        <row r="9">
          <cell r="A9" t="str">
            <v>AE DISTRIBUTION</v>
          </cell>
          <cell r="B9" t="str">
            <v>BERAT</v>
          </cell>
          <cell r="C9" t="str">
            <v>K21915002R</v>
          </cell>
        </row>
        <row r="10">
          <cell r="A10" t="str">
            <v>ILIR KALLUCI</v>
          </cell>
          <cell r="B10" t="str">
            <v>POLICAN</v>
          </cell>
          <cell r="C10" t="str">
            <v>K38709471P</v>
          </cell>
        </row>
        <row r="11">
          <cell r="A11" t="str">
            <v>NOA CONTROL SHPK</v>
          </cell>
          <cell r="B11" t="str">
            <v>Tirane</v>
          </cell>
          <cell r="C11" t="str">
            <v>L51622005C</v>
          </cell>
        </row>
        <row r="12">
          <cell r="A12" t="str">
            <v>INTERSING SHPK</v>
          </cell>
          <cell r="B12" t="str">
            <v>Tirane</v>
          </cell>
          <cell r="C12" t="str">
            <v>K12201002T</v>
          </cell>
        </row>
        <row r="13">
          <cell r="A13" t="str">
            <v>ABCOM</v>
          </cell>
          <cell r="B13"/>
          <cell r="C13"/>
        </row>
        <row r="14">
          <cell r="A14"/>
          <cell r="B14"/>
          <cell r="C14"/>
        </row>
        <row r="15">
          <cell r="A15"/>
          <cell r="B15"/>
          <cell r="C15"/>
        </row>
        <row r="16">
          <cell r="A16"/>
          <cell r="B16"/>
          <cell r="C16"/>
        </row>
        <row r="17">
          <cell r="A17"/>
          <cell r="B17"/>
          <cell r="C17"/>
        </row>
        <row r="18">
          <cell r="A18"/>
          <cell r="B18"/>
          <cell r="C18"/>
        </row>
        <row r="19">
          <cell r="A19"/>
          <cell r="B19"/>
          <cell r="C19"/>
        </row>
        <row r="20">
          <cell r="A20"/>
          <cell r="B20"/>
          <cell r="C20"/>
        </row>
        <row r="21">
          <cell r="A21"/>
          <cell r="B21"/>
          <cell r="C21"/>
        </row>
        <row r="22">
          <cell r="A22"/>
          <cell r="B22"/>
          <cell r="C22"/>
        </row>
        <row r="23">
          <cell r="A23"/>
          <cell r="B23"/>
          <cell r="C23"/>
        </row>
        <row r="24">
          <cell r="A24"/>
          <cell r="B24"/>
          <cell r="C24"/>
        </row>
        <row r="25">
          <cell r="A25"/>
          <cell r="B25"/>
          <cell r="C25"/>
        </row>
        <row r="26">
          <cell r="A26"/>
          <cell r="B26"/>
          <cell r="C26"/>
        </row>
        <row r="27">
          <cell r="A27"/>
          <cell r="B27"/>
          <cell r="C27"/>
        </row>
        <row r="28">
          <cell r="A28"/>
          <cell r="B28"/>
          <cell r="C28"/>
        </row>
        <row r="29">
          <cell r="A29"/>
          <cell r="B29"/>
          <cell r="C29"/>
        </row>
        <row r="30">
          <cell r="A30"/>
          <cell r="B30"/>
          <cell r="C30"/>
        </row>
        <row r="31">
          <cell r="A31"/>
          <cell r="B31"/>
          <cell r="C31"/>
        </row>
        <row r="32">
          <cell r="A32"/>
          <cell r="B32"/>
          <cell r="C32"/>
        </row>
        <row r="33">
          <cell r="A33"/>
          <cell r="B33"/>
          <cell r="C33"/>
        </row>
        <row r="34">
          <cell r="A34"/>
          <cell r="B34"/>
          <cell r="C34"/>
        </row>
        <row r="35">
          <cell r="A35"/>
          <cell r="B35"/>
          <cell r="C35"/>
        </row>
        <row r="36">
          <cell r="A36"/>
          <cell r="B36"/>
          <cell r="C36"/>
        </row>
        <row r="37">
          <cell r="A37"/>
          <cell r="B37"/>
          <cell r="C37"/>
        </row>
        <row r="38">
          <cell r="A38"/>
          <cell r="B38"/>
          <cell r="C38"/>
        </row>
        <row r="39">
          <cell r="A39"/>
          <cell r="B39"/>
          <cell r="C39"/>
        </row>
        <row r="40">
          <cell r="A40"/>
          <cell r="B40"/>
          <cell r="C40"/>
        </row>
        <row r="41">
          <cell r="A41"/>
          <cell r="B41"/>
          <cell r="C41"/>
        </row>
        <row r="42">
          <cell r="A42"/>
          <cell r="B42"/>
          <cell r="C42"/>
        </row>
        <row r="43">
          <cell r="A43"/>
          <cell r="B43"/>
          <cell r="C43"/>
        </row>
        <row r="44">
          <cell r="A44"/>
          <cell r="B44"/>
          <cell r="C44"/>
        </row>
        <row r="45">
          <cell r="A45"/>
          <cell r="B45"/>
          <cell r="C45"/>
        </row>
        <row r="46">
          <cell r="A46"/>
          <cell r="B46"/>
          <cell r="C46"/>
        </row>
        <row r="47">
          <cell r="A47"/>
          <cell r="B47"/>
          <cell r="C47"/>
        </row>
        <row r="48">
          <cell r="A48"/>
          <cell r="B48"/>
          <cell r="C48"/>
        </row>
        <row r="49">
          <cell r="A49"/>
          <cell r="B49"/>
          <cell r="C49"/>
        </row>
        <row r="50">
          <cell r="A50"/>
          <cell r="B50"/>
          <cell r="C50"/>
        </row>
        <row r="51">
          <cell r="A51"/>
          <cell r="B51"/>
          <cell r="C51"/>
        </row>
        <row r="52">
          <cell r="A52"/>
          <cell r="B52"/>
          <cell r="C52"/>
        </row>
        <row r="53">
          <cell r="A53"/>
          <cell r="B53"/>
          <cell r="C53"/>
        </row>
        <row r="54">
          <cell r="A54"/>
          <cell r="B54"/>
          <cell r="C54"/>
        </row>
        <row r="55">
          <cell r="A55"/>
          <cell r="B55"/>
          <cell r="C55"/>
        </row>
        <row r="56">
          <cell r="A56"/>
          <cell r="B56"/>
          <cell r="C56"/>
        </row>
        <row r="57">
          <cell r="A57"/>
          <cell r="B57"/>
          <cell r="C57"/>
        </row>
        <row r="58">
          <cell r="A58"/>
          <cell r="B58"/>
          <cell r="C58"/>
        </row>
        <row r="59">
          <cell r="A59"/>
          <cell r="B59"/>
          <cell r="C59"/>
        </row>
        <row r="60">
          <cell r="A60"/>
          <cell r="B60"/>
          <cell r="C60"/>
        </row>
        <row r="61">
          <cell r="A61"/>
          <cell r="B61"/>
          <cell r="C61"/>
        </row>
        <row r="62">
          <cell r="A62"/>
          <cell r="B62"/>
          <cell r="C62"/>
        </row>
        <row r="63">
          <cell r="A63"/>
          <cell r="B63"/>
          <cell r="C63"/>
        </row>
        <row r="64">
          <cell r="A64"/>
          <cell r="B64"/>
          <cell r="C64"/>
        </row>
        <row r="65">
          <cell r="A65"/>
          <cell r="B65"/>
          <cell r="C65"/>
        </row>
        <row r="66">
          <cell r="A66"/>
          <cell r="B66"/>
          <cell r="C66"/>
        </row>
        <row r="67">
          <cell r="A67"/>
          <cell r="B67"/>
          <cell r="C67"/>
        </row>
        <row r="68">
          <cell r="A68"/>
          <cell r="B68"/>
          <cell r="C68"/>
        </row>
        <row r="69">
          <cell r="A69"/>
          <cell r="B69"/>
          <cell r="C69"/>
        </row>
        <row r="70">
          <cell r="A70"/>
          <cell r="B70"/>
          <cell r="C70"/>
        </row>
        <row r="71">
          <cell r="A71"/>
          <cell r="B71"/>
          <cell r="C71"/>
        </row>
        <row r="72">
          <cell r="A72"/>
          <cell r="B72"/>
          <cell r="C72"/>
        </row>
        <row r="73">
          <cell r="A73"/>
          <cell r="B73"/>
          <cell r="C73"/>
        </row>
        <row r="74">
          <cell r="A74"/>
          <cell r="B74"/>
          <cell r="C74"/>
        </row>
        <row r="75">
          <cell r="A75"/>
          <cell r="B75"/>
          <cell r="C75"/>
        </row>
        <row r="76">
          <cell r="A76"/>
          <cell r="B76"/>
          <cell r="C76"/>
        </row>
        <row r="77">
          <cell r="A77"/>
          <cell r="B77"/>
          <cell r="C77"/>
        </row>
        <row r="78">
          <cell r="A78"/>
          <cell r="B78"/>
          <cell r="C78"/>
        </row>
        <row r="79">
          <cell r="A79"/>
          <cell r="B79"/>
          <cell r="C79"/>
        </row>
        <row r="80">
          <cell r="A80"/>
          <cell r="B80"/>
          <cell r="C80"/>
        </row>
        <row r="81">
          <cell r="A81"/>
          <cell r="B81"/>
          <cell r="C81"/>
        </row>
        <row r="82">
          <cell r="A82"/>
          <cell r="B82"/>
          <cell r="C82"/>
        </row>
        <row r="83">
          <cell r="A83"/>
          <cell r="B83"/>
          <cell r="C83"/>
        </row>
        <row r="84">
          <cell r="A84"/>
          <cell r="B84"/>
          <cell r="C84"/>
        </row>
        <row r="85">
          <cell r="A85"/>
          <cell r="B85"/>
          <cell r="C85"/>
        </row>
        <row r="86">
          <cell r="A86"/>
          <cell r="B86"/>
          <cell r="C86"/>
        </row>
        <row r="87">
          <cell r="A87"/>
          <cell r="B87"/>
          <cell r="C87"/>
        </row>
        <row r="88">
          <cell r="A88"/>
          <cell r="B88"/>
          <cell r="C88"/>
        </row>
        <row r="89">
          <cell r="A89"/>
          <cell r="B89"/>
          <cell r="C89"/>
        </row>
        <row r="90">
          <cell r="A90"/>
          <cell r="B90"/>
          <cell r="C90"/>
        </row>
        <row r="91">
          <cell r="A91"/>
          <cell r="B91"/>
          <cell r="C91"/>
        </row>
        <row r="92">
          <cell r="A92"/>
          <cell r="B92"/>
          <cell r="C92"/>
        </row>
        <row r="93">
          <cell r="A93"/>
          <cell r="B93"/>
          <cell r="C93"/>
        </row>
        <row r="94">
          <cell r="A94"/>
          <cell r="B94"/>
          <cell r="C94"/>
        </row>
        <row r="95">
          <cell r="A95"/>
          <cell r="B95"/>
          <cell r="C95"/>
        </row>
        <row r="96">
          <cell r="A96"/>
          <cell r="B96"/>
          <cell r="C96"/>
        </row>
        <row r="97">
          <cell r="A97"/>
          <cell r="B97"/>
          <cell r="C97"/>
        </row>
        <row r="98">
          <cell r="A98"/>
          <cell r="B98"/>
          <cell r="C98"/>
        </row>
        <row r="99">
          <cell r="A99"/>
          <cell r="B99"/>
          <cell r="C99"/>
        </row>
        <row r="100">
          <cell r="A100"/>
          <cell r="B100"/>
          <cell r="C100"/>
        </row>
        <row r="101">
          <cell r="A101"/>
          <cell r="B101"/>
          <cell r="C101"/>
        </row>
        <row r="102">
          <cell r="A102"/>
          <cell r="B102"/>
          <cell r="C102"/>
        </row>
        <row r="103">
          <cell r="A103"/>
          <cell r="B103"/>
          <cell r="C103"/>
        </row>
        <row r="104">
          <cell r="A104"/>
          <cell r="B104"/>
          <cell r="C104"/>
        </row>
        <row r="105">
          <cell r="A105"/>
          <cell r="B105"/>
          <cell r="C105"/>
        </row>
        <row r="106">
          <cell r="A106"/>
          <cell r="B106"/>
          <cell r="C106"/>
        </row>
        <row r="107">
          <cell r="A107"/>
          <cell r="B107"/>
          <cell r="C107"/>
        </row>
        <row r="108">
          <cell r="A108"/>
          <cell r="B108"/>
          <cell r="C108"/>
        </row>
        <row r="109">
          <cell r="A109"/>
          <cell r="B109"/>
          <cell r="C109"/>
        </row>
        <row r="110">
          <cell r="A110"/>
          <cell r="B110"/>
          <cell r="C110"/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/>
          <cell r="F8"/>
          <cell r="G8"/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/>
          <cell r="U8"/>
          <cell r="V8"/>
        </row>
        <row r="9">
          <cell r="B9">
            <v>0</v>
          </cell>
          <cell r="C9">
            <v>0</v>
          </cell>
          <cell r="D9">
            <v>0</v>
          </cell>
          <cell r="E9"/>
          <cell r="F9"/>
          <cell r="G9"/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/>
          <cell r="U9"/>
          <cell r="V9"/>
        </row>
        <row r="10">
          <cell r="B10">
            <v>0</v>
          </cell>
          <cell r="C10">
            <v>0</v>
          </cell>
          <cell r="D10">
            <v>0</v>
          </cell>
          <cell r="E10"/>
          <cell r="F10"/>
          <cell r="G10"/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/>
          <cell r="U10"/>
          <cell r="V10"/>
        </row>
        <row r="11">
          <cell r="B11">
            <v>0</v>
          </cell>
          <cell r="C11">
            <v>0</v>
          </cell>
          <cell r="D11">
            <v>0</v>
          </cell>
          <cell r="E11"/>
          <cell r="F11"/>
          <cell r="G11"/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/>
          <cell r="U11"/>
          <cell r="V11"/>
        </row>
        <row r="12">
          <cell r="B12">
            <v>0</v>
          </cell>
          <cell r="C12">
            <v>0</v>
          </cell>
          <cell r="D12">
            <v>0</v>
          </cell>
          <cell r="E12"/>
          <cell r="F12"/>
          <cell r="G12"/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/>
          <cell r="U12"/>
          <cell r="V12"/>
        </row>
        <row r="13">
          <cell r="B13">
            <v>0</v>
          </cell>
          <cell r="C13">
            <v>0</v>
          </cell>
          <cell r="D13">
            <v>0</v>
          </cell>
          <cell r="E13"/>
          <cell r="F13"/>
          <cell r="G13"/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/>
          <cell r="U13"/>
          <cell r="V13"/>
        </row>
        <row r="14">
          <cell r="B14">
            <v>0</v>
          </cell>
          <cell r="C14">
            <v>0</v>
          </cell>
          <cell r="D14">
            <v>0</v>
          </cell>
          <cell r="E14"/>
          <cell r="F14"/>
          <cell r="G14"/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/>
          <cell r="U14"/>
          <cell r="V14"/>
        </row>
        <row r="15">
          <cell r="B15">
            <v>0</v>
          </cell>
          <cell r="C15">
            <v>0</v>
          </cell>
          <cell r="D15">
            <v>0</v>
          </cell>
          <cell r="E15"/>
          <cell r="F15"/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/>
          <cell r="U15"/>
          <cell r="V15"/>
        </row>
        <row r="16">
          <cell r="B16">
            <v>0</v>
          </cell>
          <cell r="C16">
            <v>0</v>
          </cell>
          <cell r="D16">
            <v>0</v>
          </cell>
          <cell r="E16"/>
          <cell r="F16"/>
          <cell r="G16"/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/>
          <cell r="U16"/>
          <cell r="V16"/>
        </row>
        <row r="17">
          <cell r="B17">
            <v>0</v>
          </cell>
          <cell r="C17">
            <v>0</v>
          </cell>
          <cell r="D17">
            <v>0</v>
          </cell>
          <cell r="E17"/>
          <cell r="F17"/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/>
          <cell r="U17"/>
          <cell r="V17"/>
        </row>
        <row r="18">
          <cell r="B18">
            <v>0</v>
          </cell>
          <cell r="C18">
            <v>0</v>
          </cell>
          <cell r="D18">
            <v>0</v>
          </cell>
          <cell r="E18"/>
          <cell r="F18"/>
          <cell r="G18"/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/>
          <cell r="U18"/>
          <cell r="V18"/>
        </row>
        <row r="19">
          <cell r="B19">
            <v>0</v>
          </cell>
          <cell r="C19">
            <v>0</v>
          </cell>
          <cell r="D19">
            <v>0</v>
          </cell>
          <cell r="E19"/>
          <cell r="F19"/>
          <cell r="G19"/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/>
          <cell r="U19"/>
          <cell r="V19"/>
        </row>
        <row r="20">
          <cell r="B20">
            <v>0</v>
          </cell>
          <cell r="C20">
            <v>0</v>
          </cell>
          <cell r="D20">
            <v>0</v>
          </cell>
          <cell r="E20"/>
          <cell r="F20"/>
          <cell r="G20"/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/>
          <cell r="U20"/>
          <cell r="V20"/>
        </row>
        <row r="21">
          <cell r="B21"/>
          <cell r="C21" t="str">
            <v>Lëndë e parë</v>
          </cell>
          <cell r="D21"/>
          <cell r="E21"/>
          <cell r="F21"/>
          <cell r="G21">
            <v>0</v>
          </cell>
          <cell r="H21"/>
          <cell r="I21"/>
          <cell r="J21">
            <v>0</v>
          </cell>
          <cell r="K21"/>
          <cell r="L21"/>
          <cell r="M21">
            <v>0</v>
          </cell>
          <cell r="N21"/>
          <cell r="O21"/>
          <cell r="P21">
            <v>0</v>
          </cell>
          <cell r="Q21"/>
          <cell r="R21"/>
          <cell r="S21">
            <v>0</v>
          </cell>
          <cell r="T21"/>
          <cell r="U21"/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/>
          <cell r="F22"/>
          <cell r="G22"/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/>
          <cell r="U22"/>
          <cell r="V22"/>
        </row>
        <row r="23">
          <cell r="B23">
            <v>0</v>
          </cell>
          <cell r="C23">
            <v>0</v>
          </cell>
          <cell r="D23">
            <v>0</v>
          </cell>
          <cell r="E23"/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/>
          <cell r="U23"/>
          <cell r="V23"/>
        </row>
        <row r="24">
          <cell r="B24">
            <v>0</v>
          </cell>
          <cell r="C24">
            <v>0</v>
          </cell>
          <cell r="D24">
            <v>0</v>
          </cell>
          <cell r="E24"/>
          <cell r="F24"/>
          <cell r="G24"/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/>
          <cell r="U24"/>
          <cell r="V24"/>
        </row>
        <row r="25">
          <cell r="B25">
            <v>0</v>
          </cell>
          <cell r="C25">
            <v>0</v>
          </cell>
          <cell r="D25">
            <v>0</v>
          </cell>
          <cell r="E25"/>
          <cell r="F25"/>
          <cell r="G25"/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/>
          <cell r="U25"/>
          <cell r="V25"/>
        </row>
        <row r="26">
          <cell r="B26">
            <v>0</v>
          </cell>
          <cell r="C26">
            <v>0</v>
          </cell>
          <cell r="D26">
            <v>0</v>
          </cell>
          <cell r="E26"/>
          <cell r="F26"/>
          <cell r="G26"/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/>
          <cell r="U26"/>
          <cell r="V26"/>
        </row>
        <row r="27">
          <cell r="B27">
            <v>0</v>
          </cell>
          <cell r="C27">
            <v>0</v>
          </cell>
          <cell r="D27">
            <v>0</v>
          </cell>
          <cell r="E27"/>
          <cell r="F27"/>
          <cell r="G27"/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/>
          <cell r="U27"/>
          <cell r="V27"/>
        </row>
        <row r="28">
          <cell r="B28">
            <v>0</v>
          </cell>
          <cell r="C28">
            <v>0</v>
          </cell>
          <cell r="D28">
            <v>0</v>
          </cell>
          <cell r="E28"/>
          <cell r="F28"/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/>
          <cell r="U28"/>
          <cell r="V28"/>
        </row>
        <row r="29">
          <cell r="B29">
            <v>0</v>
          </cell>
          <cell r="C29">
            <v>0</v>
          </cell>
          <cell r="D29">
            <v>0</v>
          </cell>
          <cell r="E29"/>
          <cell r="F29"/>
          <cell r="G29"/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/>
          <cell r="U29"/>
          <cell r="V29"/>
        </row>
        <row r="30">
          <cell r="B30">
            <v>0</v>
          </cell>
          <cell r="C30">
            <v>0</v>
          </cell>
          <cell r="D30">
            <v>0</v>
          </cell>
          <cell r="E30"/>
          <cell r="F30"/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/>
          <cell r="U30"/>
          <cell r="V30"/>
        </row>
        <row r="31">
          <cell r="B31">
            <v>0</v>
          </cell>
          <cell r="C31">
            <v>0</v>
          </cell>
          <cell r="D31">
            <v>0</v>
          </cell>
          <cell r="E31"/>
          <cell r="F31"/>
          <cell r="G31"/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/>
          <cell r="U31"/>
          <cell r="V31"/>
        </row>
        <row r="32">
          <cell r="B32">
            <v>0</v>
          </cell>
          <cell r="C32">
            <v>0</v>
          </cell>
          <cell r="D32">
            <v>0</v>
          </cell>
          <cell r="E32"/>
          <cell r="F32"/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/>
          <cell r="U32"/>
          <cell r="V32"/>
        </row>
        <row r="33">
          <cell r="B33">
            <v>0</v>
          </cell>
          <cell r="C33">
            <v>0</v>
          </cell>
          <cell r="D33">
            <v>0</v>
          </cell>
          <cell r="E33"/>
          <cell r="F33"/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/>
          <cell r="U33"/>
          <cell r="V33"/>
        </row>
        <row r="34">
          <cell r="B34">
            <v>0</v>
          </cell>
          <cell r="C34">
            <v>0</v>
          </cell>
          <cell r="D34">
            <v>0</v>
          </cell>
          <cell r="E34"/>
          <cell r="F34"/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/>
          <cell r="U34"/>
          <cell r="V34"/>
        </row>
        <row r="35">
          <cell r="B35">
            <v>0</v>
          </cell>
          <cell r="C35">
            <v>0</v>
          </cell>
          <cell r="D35">
            <v>0</v>
          </cell>
          <cell r="E35"/>
          <cell r="F35"/>
          <cell r="G35"/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/>
          <cell r="U35"/>
          <cell r="V35"/>
        </row>
        <row r="36">
          <cell r="B36">
            <v>0</v>
          </cell>
          <cell r="C36">
            <v>0</v>
          </cell>
          <cell r="D36">
            <v>0</v>
          </cell>
          <cell r="E36"/>
          <cell r="F36"/>
          <cell r="G36"/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/>
          <cell r="U36"/>
          <cell r="V36"/>
        </row>
        <row r="37">
          <cell r="B37"/>
          <cell r="C37" t="str">
            <v>Produkte</v>
          </cell>
          <cell r="D37"/>
          <cell r="E37"/>
          <cell r="F37"/>
          <cell r="G37">
            <v>0</v>
          </cell>
          <cell r="H37"/>
          <cell r="I37"/>
          <cell r="J37">
            <v>0</v>
          </cell>
          <cell r="K37"/>
          <cell r="L37"/>
          <cell r="M37">
            <v>0</v>
          </cell>
          <cell r="N37"/>
          <cell r="O37"/>
          <cell r="P37">
            <v>0</v>
          </cell>
          <cell r="Q37"/>
          <cell r="R37"/>
          <cell r="S37">
            <v>0</v>
          </cell>
          <cell r="T37"/>
          <cell r="U37"/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/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/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/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/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/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/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/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/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/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/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/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/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/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/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/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/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/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/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/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/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/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/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/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/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/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/>
          <cell r="F816"/>
          <cell r="G816"/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/>
          <cell r="F818"/>
          <cell r="G818"/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/>
          <cell r="F832"/>
          <cell r="G832"/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/>
          <cell r="F833"/>
          <cell r="G833"/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/>
          <cell r="F834"/>
          <cell r="G834"/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/>
          <cell r="F835"/>
          <cell r="G835"/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/>
          <cell r="F836"/>
          <cell r="G836"/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/>
          <cell r="F837"/>
          <cell r="G837"/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/>
          <cell r="F838"/>
          <cell r="G838"/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/>
          <cell r="F839"/>
          <cell r="G839"/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/>
          <cell r="F840"/>
          <cell r="G840"/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/>
          <cell r="F841"/>
          <cell r="G841"/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/>
          <cell r="F842"/>
          <cell r="G842"/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/>
          <cell r="F843"/>
          <cell r="G843"/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/>
          <cell r="F844"/>
          <cell r="G844"/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/>
          <cell r="F845"/>
          <cell r="G845"/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/>
          <cell r="F846"/>
          <cell r="G846"/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/>
          <cell r="F847"/>
          <cell r="G847"/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/>
          <cell r="F848"/>
          <cell r="G848"/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/>
          <cell r="F849"/>
          <cell r="G849"/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/>
          <cell r="F851"/>
          <cell r="G851"/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/>
          <cell r="F852"/>
          <cell r="G852"/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/>
          <cell r="F853"/>
          <cell r="G853"/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/>
          <cell r="F854"/>
          <cell r="G854"/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/>
          <cell r="F855"/>
          <cell r="G855"/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/>
          <cell r="F856"/>
          <cell r="G856"/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/>
          <cell r="F857"/>
          <cell r="G857"/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/>
          <cell r="F858"/>
          <cell r="G858"/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/>
          <cell r="F859"/>
          <cell r="G859"/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/>
          <cell r="F860"/>
          <cell r="G860"/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/>
          <cell r="F861"/>
          <cell r="G861"/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/>
          <cell r="F862"/>
          <cell r="G862"/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/>
          <cell r="F863"/>
          <cell r="G863"/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/>
          <cell r="F864"/>
          <cell r="G864"/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/>
          <cell r="F865"/>
          <cell r="G865"/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/>
          <cell r="F866"/>
          <cell r="G866"/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/>
          <cell r="F867"/>
          <cell r="G867"/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/>
          <cell r="F868"/>
          <cell r="G868"/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/>
          <cell r="F869"/>
          <cell r="G869"/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/>
          <cell r="F870"/>
          <cell r="G870"/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/>
          <cell r="F871"/>
          <cell r="G871"/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/>
          <cell r="F872"/>
          <cell r="G872"/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/>
          <cell r="F873"/>
          <cell r="G873"/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/>
          <cell r="F874"/>
          <cell r="G874"/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/>
          <cell r="F875"/>
          <cell r="G875"/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/>
          <cell r="F876"/>
          <cell r="G876"/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/>
          <cell r="F877"/>
          <cell r="G877"/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/>
          <cell r="F878"/>
          <cell r="G878"/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/>
          <cell r="F879"/>
          <cell r="G879"/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/>
          <cell r="F880"/>
          <cell r="G880"/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/>
          <cell r="F881"/>
          <cell r="G881"/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/>
          <cell r="F882"/>
          <cell r="G882"/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/>
          <cell r="F883"/>
          <cell r="G883"/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/>
          <cell r="F884"/>
          <cell r="G884"/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/>
          <cell r="F885"/>
          <cell r="G885"/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/>
          <cell r="F886"/>
          <cell r="G886"/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/>
          <cell r="F887"/>
          <cell r="G887"/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/>
          <cell r="F888"/>
          <cell r="G888"/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/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/>
          <cell r="F889"/>
          <cell r="G889"/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/>
          <cell r="F890"/>
          <cell r="G890"/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/>
          <cell r="F891"/>
          <cell r="G891"/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/>
          <cell r="F892"/>
          <cell r="G892"/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/>
          <cell r="F893"/>
          <cell r="G893"/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/>
          <cell r="F894"/>
          <cell r="G894"/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/>
          <cell r="F895"/>
          <cell r="G895"/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/>
          <cell r="F896"/>
          <cell r="G896"/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/>
          <cell r="F897"/>
          <cell r="G897"/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/>
          <cell r="F898"/>
          <cell r="G898"/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/>
          <cell r="F899"/>
          <cell r="G899"/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/>
          <cell r="F900"/>
          <cell r="G900"/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/>
          <cell r="F901"/>
          <cell r="G901"/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/>
          <cell r="F902"/>
          <cell r="G902"/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/>
          <cell r="F903"/>
          <cell r="G903"/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/>
          <cell r="F904"/>
          <cell r="G904"/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/>
          <cell r="F905"/>
          <cell r="G905"/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/>
          <cell r="F906"/>
          <cell r="G906"/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/>
          <cell r="F907"/>
          <cell r="G907"/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/>
          <cell r="F908"/>
          <cell r="G908"/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/>
          <cell r="F909"/>
          <cell r="G909"/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/>
          <cell r="F910"/>
          <cell r="G910"/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/>
          <cell r="F911"/>
          <cell r="G911"/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/>
          <cell r="F912"/>
          <cell r="G912"/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/>
          <cell r="F913"/>
          <cell r="G913"/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/>
          <cell r="F914"/>
          <cell r="G914"/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/>
          <cell r="F916"/>
          <cell r="G916"/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/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/>
          <cell r="F917"/>
          <cell r="G917"/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/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/>
          <cell r="F918"/>
          <cell r="G918"/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/>
          <cell r="U918">
            <v>0</v>
          </cell>
          <cell r="V918">
            <v>0</v>
          </cell>
        </row>
        <row r="919">
          <cell r="B919"/>
          <cell r="C919" t="str">
            <v>Mallra</v>
          </cell>
          <cell r="D919"/>
          <cell r="E919"/>
          <cell r="F919"/>
          <cell r="G919">
            <v>2879883.270076625</v>
          </cell>
          <cell r="H919"/>
          <cell r="I919"/>
          <cell r="J919">
            <v>20130688.341547992</v>
          </cell>
          <cell r="K919"/>
          <cell r="L919"/>
          <cell r="M919">
            <v>23010571.611624613</v>
          </cell>
          <cell r="N919"/>
          <cell r="O919"/>
          <cell r="P919">
            <v>19381831.786182135</v>
          </cell>
          <cell r="Q919"/>
          <cell r="R919"/>
          <cell r="S919">
            <v>3628739.8254425055</v>
          </cell>
          <cell r="T919"/>
          <cell r="U919"/>
          <cell r="V919">
            <v>3628739.8254425065</v>
          </cell>
        </row>
        <row r="920">
          <cell r="B920"/>
          <cell r="C920"/>
          <cell r="D920"/>
          <cell r="E920"/>
          <cell r="F920"/>
          <cell r="G920"/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/>
          <cell r="U920"/>
          <cell r="V920"/>
        </row>
        <row r="921">
          <cell r="B921"/>
          <cell r="C921"/>
          <cell r="D921"/>
          <cell r="E921"/>
          <cell r="F921"/>
          <cell r="G921"/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/>
          <cell r="U921"/>
          <cell r="V921"/>
        </row>
        <row r="922">
          <cell r="B922"/>
          <cell r="C922" t="str">
            <v>TOTAL</v>
          </cell>
          <cell r="D922"/>
          <cell r="E922"/>
          <cell r="F922"/>
          <cell r="G922"/>
          <cell r="H922"/>
          <cell r="I922"/>
          <cell r="J922"/>
          <cell r="K922"/>
          <cell r="L922"/>
          <cell r="M922"/>
          <cell r="N922"/>
          <cell r="O922"/>
          <cell r="P922"/>
          <cell r="Q922"/>
          <cell r="R922"/>
          <cell r="S922"/>
          <cell r="T922"/>
          <cell r="U922"/>
          <cell r="V922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E59">
            <v>51412.047211157624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TVSH"/>
      <sheetName val="rakordim Tvsh "/>
      <sheetName val="MagQ"/>
      <sheetName val="An.K-F"/>
      <sheetName val="Kasa Fiskale"/>
      <sheetName val="Pagat"/>
      <sheetName val="Arka"/>
      <sheetName val="Banka"/>
      <sheetName val="Vepr.#"/>
      <sheetName val="1-Pasqyra e Pozicioni Financiar"/>
      <sheetName val="Centro"/>
      <sheetName val="2.1-Pasqyra e Perform. (nat 2)"/>
      <sheetName val="Bilanci"/>
      <sheetName val="Bilanci i mesem "/>
      <sheetName val="Bl.Biz.Vog"/>
      <sheetName val="Prodhimi"/>
      <sheetName val="Inventari"/>
      <sheetName val="Tat.Fitimi"/>
      <sheetName val="Dekl.Tap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 t="str">
            <v>Lëndë e parë</v>
          </cell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Produkte</v>
          </cell>
          <cell r="G37">
            <v>0</v>
          </cell>
          <cell r="J37">
            <v>0</v>
          </cell>
          <cell r="M37">
            <v>0</v>
          </cell>
          <cell r="P37">
            <v>0</v>
          </cell>
          <cell r="S37">
            <v>0</v>
          </cell>
          <cell r="V37">
            <v>0</v>
          </cell>
        </row>
        <row r="38">
          <cell r="B38">
            <v>351001</v>
          </cell>
          <cell r="C38" t="str">
            <v>Ure</v>
          </cell>
          <cell r="D38" t="str">
            <v>Kv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B39">
            <v>351002</v>
          </cell>
          <cell r="C39" t="str">
            <v xml:space="preserve">Nitrat </v>
          </cell>
          <cell r="D39" t="str">
            <v>Kv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>
            <v>351003</v>
          </cell>
          <cell r="C40" t="str">
            <v>Miell</v>
          </cell>
          <cell r="D40" t="str">
            <v>kg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>
            <v>351004</v>
          </cell>
          <cell r="C41" t="str">
            <v>Hime</v>
          </cell>
          <cell r="D41" t="str">
            <v>kg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>
            <v>351005</v>
          </cell>
          <cell r="C42" t="str">
            <v>Sheqer</v>
          </cell>
          <cell r="D42" t="str">
            <v>kg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>
            <v>351006</v>
          </cell>
          <cell r="C43" t="str">
            <v>Super</v>
          </cell>
          <cell r="D43" t="str">
            <v>Kv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>
            <v>351007</v>
          </cell>
          <cell r="C44" t="str">
            <v>Cimento</v>
          </cell>
          <cell r="D44" t="str">
            <v>Kv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>
            <v>351008</v>
          </cell>
          <cell r="C45" t="str">
            <v>Elbe</v>
          </cell>
          <cell r="D45" t="str">
            <v>Kg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>
            <v>351009</v>
          </cell>
          <cell r="C46" t="str">
            <v>Bioferte</v>
          </cell>
          <cell r="D46" t="str">
            <v>kg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>
            <v>351010</v>
          </cell>
          <cell r="C47" t="str">
            <v>Pije freskuese</v>
          </cell>
          <cell r="D47" t="str">
            <v>cop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>
            <v>351011</v>
          </cell>
          <cell r="C48" t="str">
            <v>Uje 0.5 litra</v>
          </cell>
          <cell r="D48" t="str">
            <v>cop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>
            <v>351012</v>
          </cell>
          <cell r="C49" t="str">
            <v xml:space="preserve">Vaj </v>
          </cell>
          <cell r="D49" t="str">
            <v>litra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>
            <v>351013</v>
          </cell>
          <cell r="C50" t="str">
            <v>Makarona</v>
          </cell>
          <cell r="D50" t="str">
            <v>kg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>
            <v>351014</v>
          </cell>
          <cell r="C51" t="str">
            <v>Oriz</v>
          </cell>
          <cell r="D51" t="str">
            <v>kg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>
            <v>351015</v>
          </cell>
          <cell r="C52" t="str">
            <v>Birre  0.33 Lit</v>
          </cell>
          <cell r="D52" t="str">
            <v>cop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>
            <v>351016</v>
          </cell>
          <cell r="C53" t="str">
            <v>Artikuj Te ndryshem</v>
          </cell>
          <cell r="D53" t="str">
            <v>Leke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>
            <v>351017</v>
          </cell>
          <cell r="C54" t="str">
            <v>Tersher</v>
          </cell>
          <cell r="D54" t="str">
            <v>Kv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>
            <v>351018</v>
          </cell>
          <cell r="C55" t="str">
            <v>Pije freskuese (Pfaner)</v>
          </cell>
          <cell r="D55" t="str">
            <v>litra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>
            <v>351019</v>
          </cell>
          <cell r="C56" t="str">
            <v>Detergjent</v>
          </cell>
          <cell r="D56" t="str">
            <v>cop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351020</v>
          </cell>
          <cell r="C57" t="str">
            <v>Bidona 200 l</v>
          </cell>
          <cell r="D57" t="str">
            <v>cop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>
            <v>351021</v>
          </cell>
          <cell r="C58" t="str">
            <v xml:space="preserve">Cibuk </v>
          </cell>
          <cell r="D58" t="str">
            <v>Koli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>
            <v>351022</v>
          </cell>
          <cell r="C59" t="str">
            <v>Jaffa 2 l</v>
          </cell>
          <cell r="D59" t="str">
            <v>cop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>
            <v>351023</v>
          </cell>
          <cell r="C60" t="str">
            <v>Malboro</v>
          </cell>
          <cell r="D60" t="str">
            <v>Paket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>
            <v>351024</v>
          </cell>
          <cell r="C61" t="str">
            <v>Philip Morris</v>
          </cell>
          <cell r="D61" t="str">
            <v>Paket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>
            <v>351025</v>
          </cell>
          <cell r="C62" t="str">
            <v>LM</v>
          </cell>
          <cell r="D62" t="str">
            <v>Paket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>
            <v>351026</v>
          </cell>
          <cell r="C63" t="str">
            <v>Assos</v>
          </cell>
          <cell r="D63" t="str">
            <v>Paket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>
            <v>351027</v>
          </cell>
          <cell r="C64" t="str">
            <v>Merite</v>
          </cell>
          <cell r="D64" t="str">
            <v>Paket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>
            <v>351028</v>
          </cell>
          <cell r="C65" t="str">
            <v>Rrjete Teli</v>
          </cell>
          <cell r="D65" t="str">
            <v>kg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>
            <v>351029</v>
          </cell>
          <cell r="C66" t="str">
            <v>Uje 1.5 litra</v>
          </cell>
          <cell r="D66" t="str">
            <v>cop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>
            <v>351030</v>
          </cell>
          <cell r="C67" t="str">
            <v xml:space="preserve">Miser </v>
          </cell>
          <cell r="D67" t="str">
            <v>Kg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351031</v>
          </cell>
          <cell r="C68" t="str">
            <v>Bersi panxhari</v>
          </cell>
          <cell r="D68" t="str">
            <v>Kg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351032</v>
          </cell>
          <cell r="C69" t="str">
            <v xml:space="preserve">Fairy 1lit </v>
          </cell>
          <cell r="D69" t="str">
            <v>cop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>
            <v>351033</v>
          </cell>
          <cell r="C70" t="str">
            <v>Shampo te ndryshme</v>
          </cell>
          <cell r="D70" t="str">
            <v>cop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>
            <v>351034</v>
          </cell>
          <cell r="C71" t="str">
            <v>Ace</v>
          </cell>
          <cell r="D71" t="str">
            <v>cop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>
            <v>351035</v>
          </cell>
          <cell r="C72" t="str">
            <v>Uht Drink</v>
          </cell>
          <cell r="D72" t="str">
            <v>litra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>
            <v>351036</v>
          </cell>
          <cell r="C73" t="str">
            <v>Birre 1.5 Lit</v>
          </cell>
          <cell r="D73" t="str">
            <v>cop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351037</v>
          </cell>
          <cell r="C74" t="str">
            <v>Birre  0.5 Lit</v>
          </cell>
          <cell r="D74" t="str">
            <v>cop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351038</v>
          </cell>
          <cell r="C75" t="str">
            <v xml:space="preserve">Nutella </v>
          </cell>
          <cell r="D75" t="str">
            <v>cop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351039</v>
          </cell>
          <cell r="C76" t="str">
            <v>Slims</v>
          </cell>
          <cell r="D76" t="str">
            <v>Paket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351040</v>
          </cell>
          <cell r="C77" t="str">
            <v>Cokollata</v>
          </cell>
          <cell r="D77" t="str">
            <v>cop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>
            <v>351041</v>
          </cell>
          <cell r="C78" t="str">
            <v xml:space="preserve">Profile hekuri </v>
          </cell>
          <cell r="D78" t="str">
            <v>cop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>
            <v>351042</v>
          </cell>
          <cell r="C79" t="str">
            <v>Plastike te ndryshme</v>
          </cell>
          <cell r="D79" t="str">
            <v>Kg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351043</v>
          </cell>
          <cell r="C80" t="str">
            <v>Shkuma rroje</v>
          </cell>
          <cell r="D80" t="str">
            <v>cop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351044</v>
          </cell>
          <cell r="C81" t="str">
            <v>Kek 150gr, 250gr, 300gr,..</v>
          </cell>
          <cell r="D81" t="str">
            <v>cop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>
            <v>351045</v>
          </cell>
          <cell r="C82" t="str">
            <v>Qumesht</v>
          </cell>
          <cell r="D82" t="str">
            <v>cop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>
            <v>351046</v>
          </cell>
          <cell r="C83" t="str">
            <v>Kos</v>
          </cell>
          <cell r="D83" t="str">
            <v>cop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>
            <v>351047</v>
          </cell>
          <cell r="C84" t="str">
            <v>Sallam</v>
          </cell>
          <cell r="D84" t="str">
            <v>Kg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>
            <v>351048</v>
          </cell>
          <cell r="C85" t="str">
            <v>Kremvice</v>
          </cell>
          <cell r="D85" t="str">
            <v>pako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>
            <v>351049</v>
          </cell>
          <cell r="C86" t="str">
            <v xml:space="preserve">Kernacka </v>
          </cell>
          <cell r="D86" t="str">
            <v>Pako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>
            <v>351050</v>
          </cell>
          <cell r="C87" t="str">
            <v>Makarona</v>
          </cell>
          <cell r="D87" t="str">
            <v>cop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>
            <v>351051</v>
          </cell>
          <cell r="C88" t="str">
            <v>Salc</v>
          </cell>
          <cell r="D88" t="str">
            <v>cop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>
            <v>351052</v>
          </cell>
          <cell r="C89" t="str">
            <v>Biskota</v>
          </cell>
          <cell r="D89" t="str">
            <v>cop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>
            <v>351053</v>
          </cell>
          <cell r="C90" t="str">
            <v>Kafe Turke</v>
          </cell>
          <cell r="D90" t="str">
            <v>cop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>
            <v>351054</v>
          </cell>
          <cell r="C91" t="str">
            <v>Bravo 1.5 lit</v>
          </cell>
          <cell r="D91" t="str">
            <v>cop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>
            <v>351055</v>
          </cell>
          <cell r="C92" t="str">
            <v>Molto 80 gr</v>
          </cell>
          <cell r="D92" t="str">
            <v>cop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>
            <v>351056</v>
          </cell>
          <cell r="C93" t="str">
            <v>Molto 40 gr</v>
          </cell>
          <cell r="D93" t="str">
            <v>cop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>
            <v>351057</v>
          </cell>
          <cell r="C94" t="str">
            <v xml:space="preserve">Niseshte </v>
          </cell>
          <cell r="D94" t="str">
            <v>kg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>
            <v>351058</v>
          </cell>
          <cell r="C95" t="str">
            <v>Karamele</v>
          </cell>
          <cell r="D95" t="str">
            <v>kg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>
            <v>351059</v>
          </cell>
          <cell r="C96" t="str">
            <v xml:space="preserve">Karamele </v>
          </cell>
          <cell r="D96" t="str">
            <v>cop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>
            <v>351060</v>
          </cell>
          <cell r="C97" t="str">
            <v>Patatina, Kubeti, Mareti</v>
          </cell>
          <cell r="D97" t="str">
            <v>cop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>
            <v>351061</v>
          </cell>
          <cell r="C98" t="str">
            <v>Konserva peshku</v>
          </cell>
          <cell r="D98" t="str">
            <v>kg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>
            <v>351062</v>
          </cell>
          <cell r="C99" t="str">
            <v>Biskote</v>
          </cell>
          <cell r="D99" t="str">
            <v>kg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>
            <v>351063</v>
          </cell>
          <cell r="C100" t="str">
            <v>Mish derri</v>
          </cell>
          <cell r="D100" t="str">
            <v>cop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B101">
            <v>351064</v>
          </cell>
          <cell r="C101" t="str">
            <v>Kek</v>
          </cell>
          <cell r="D101" t="str">
            <v>koli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>
            <v>351065</v>
          </cell>
          <cell r="C102" t="str">
            <v>Pije energjike</v>
          </cell>
          <cell r="D102" t="str">
            <v>cop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B103">
            <v>351066</v>
          </cell>
          <cell r="C103" t="str">
            <v>Bravo 0.25 l</v>
          </cell>
          <cell r="D103" t="str">
            <v>cop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B104">
            <v>351067</v>
          </cell>
          <cell r="C104" t="str">
            <v>Bidona 28 lit</v>
          </cell>
          <cell r="D104" t="str">
            <v>cop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>
            <v>351068</v>
          </cell>
          <cell r="C105" t="str">
            <v>Gozhd</v>
          </cell>
          <cell r="D105" t="str">
            <v>kg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B106">
            <v>351069</v>
          </cell>
          <cell r="C106" t="str">
            <v>Tel Bari</v>
          </cell>
          <cell r="D106" t="str">
            <v>kg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B107">
            <v>351070</v>
          </cell>
          <cell r="C107" t="str">
            <v>Bidona Plastik</v>
          </cell>
          <cell r="D107" t="str">
            <v>cop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B108">
            <v>351071</v>
          </cell>
          <cell r="C108" t="str">
            <v>Filtra cigare</v>
          </cell>
          <cell r="D108" t="str">
            <v>cop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>
            <v>351072</v>
          </cell>
          <cell r="C109" t="str">
            <v>Doreza Plastik</v>
          </cell>
          <cell r="D109" t="str">
            <v>cop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B110">
            <v>351073</v>
          </cell>
          <cell r="C110" t="str">
            <v>Kripe deti</v>
          </cell>
          <cell r="D110" t="str">
            <v>Kg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>
            <v>351074</v>
          </cell>
          <cell r="C111" t="str">
            <v>Leter cigare</v>
          </cell>
          <cell r="D111" t="str">
            <v>cop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>
            <v>351075</v>
          </cell>
          <cell r="C112" t="str">
            <v>Rere</v>
          </cell>
          <cell r="D112" t="str">
            <v>M2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>
            <v>351076</v>
          </cell>
          <cell r="C113" t="str">
            <v>Llamarin e valezuar</v>
          </cell>
          <cell r="D113" t="str">
            <v>kg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>
            <v>351077</v>
          </cell>
          <cell r="C114" t="str">
            <v>Freskuese 1.5 Lit (Cola, Fanta, Pepsi)</v>
          </cell>
          <cell r="D114" t="str">
            <v>cop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B115">
            <v>351078</v>
          </cell>
          <cell r="C115" t="str">
            <v>Fara</v>
          </cell>
          <cell r="D115" t="str">
            <v>cop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B116">
            <v>351079</v>
          </cell>
          <cell r="C116" t="str">
            <v>Krip Niki</v>
          </cell>
          <cell r="D116" t="str">
            <v>cop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B117">
            <v>351080</v>
          </cell>
          <cell r="C117" t="str">
            <v>Embelsire 22 gr</v>
          </cell>
          <cell r="D117" t="str">
            <v>cop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>
            <v>351081</v>
          </cell>
          <cell r="C118" t="str">
            <v>Sardele</v>
          </cell>
          <cell r="D118" t="str">
            <v>cop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>
            <v>351082</v>
          </cell>
          <cell r="C119" t="str">
            <v>Amaret</v>
          </cell>
          <cell r="D119" t="str">
            <v>cop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>
            <v>351083</v>
          </cell>
          <cell r="C120" t="str">
            <v>Kulaç</v>
          </cell>
          <cell r="D120" t="str">
            <v>cop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B121">
            <v>351084</v>
          </cell>
          <cell r="C121" t="str">
            <v>Fairy 0.5 l</v>
          </cell>
          <cell r="D121" t="str">
            <v>cop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B122">
            <v>351085</v>
          </cell>
          <cell r="C122" t="str">
            <v>Vafer 24</v>
          </cell>
          <cell r="D122" t="str">
            <v>cop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>
            <v>351086</v>
          </cell>
          <cell r="C123" t="str">
            <v>Neskafe 50,100,200,250 gr</v>
          </cell>
          <cell r="D123" t="str">
            <v>cop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B124">
            <v>351087</v>
          </cell>
          <cell r="C124" t="str">
            <v>Kafe e pjekur</v>
          </cell>
          <cell r="D124" t="str">
            <v>Kg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>
            <v>351088</v>
          </cell>
          <cell r="C125" t="str">
            <v>Dap</v>
          </cell>
          <cell r="D125" t="str">
            <v>KV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>
            <v>351089</v>
          </cell>
          <cell r="C126" t="str">
            <v>Ariel 4K</v>
          </cell>
          <cell r="D126" t="str">
            <v>cop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>
            <v>351090</v>
          </cell>
          <cell r="C127" t="str">
            <v>Djadh I bardhe</v>
          </cell>
          <cell r="D127" t="str">
            <v>kg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>
            <v>351091</v>
          </cell>
          <cell r="C128" t="str">
            <v>Leter Guzhine</v>
          </cell>
          <cell r="D128" t="str">
            <v>cop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>
            <v>351092</v>
          </cell>
          <cell r="C129" t="str">
            <v>Philip Morris 10</v>
          </cell>
          <cell r="D129" t="str">
            <v>Paket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351093</v>
          </cell>
          <cell r="C130" t="str">
            <v>Kakao</v>
          </cell>
          <cell r="D130" t="str">
            <v>Koli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>
            <v>351094</v>
          </cell>
          <cell r="C131" t="str">
            <v>Caj 1.5 litra</v>
          </cell>
          <cell r="D131" t="str">
            <v>cop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>
            <v>351095</v>
          </cell>
          <cell r="C132" t="str">
            <v>Krem bebe</v>
          </cell>
          <cell r="D132" t="str">
            <v>cop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>
            <v>351096</v>
          </cell>
          <cell r="C133" t="str">
            <v>Bateri</v>
          </cell>
          <cell r="D133" t="str">
            <v>cop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>
            <v>351097</v>
          </cell>
          <cell r="C134" t="str">
            <v>Xhorxh Karelia</v>
          </cell>
          <cell r="D134" t="str">
            <v>Paket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>
            <v>351098</v>
          </cell>
          <cell r="C135" t="str">
            <v xml:space="preserve">Cibuk </v>
          </cell>
          <cell r="D135" t="str">
            <v>cop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>
            <v>351099</v>
          </cell>
          <cell r="C136" t="str">
            <v>Best Caravan</v>
          </cell>
          <cell r="D136" t="str">
            <v>cop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>
            <v>351100</v>
          </cell>
          <cell r="C137" t="str">
            <v>Orbit</v>
          </cell>
          <cell r="D137" t="str">
            <v>cop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>
            <v>351101</v>
          </cell>
          <cell r="C138" t="str">
            <v>Ketchap</v>
          </cell>
          <cell r="D138" t="str">
            <v>cop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>
            <v>351102</v>
          </cell>
          <cell r="C139" t="str">
            <v>Majonez</v>
          </cell>
          <cell r="D139" t="str">
            <v>cop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>
            <v>351103</v>
          </cell>
          <cell r="C140" t="str">
            <v>Bake Rolls</v>
          </cell>
          <cell r="D140" t="str">
            <v>cop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>
            <v>351104</v>
          </cell>
          <cell r="C141" t="str">
            <v>Sapune</v>
          </cell>
          <cell r="D141" t="str">
            <v>cop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>
            <v>351105</v>
          </cell>
          <cell r="C142" t="str">
            <v>Duhan Grande 25 gr</v>
          </cell>
          <cell r="D142" t="str">
            <v>cop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>
            <v>351106</v>
          </cell>
          <cell r="C143" t="str">
            <v>Lines per gra</v>
          </cell>
          <cell r="D143" t="str">
            <v>cop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>
            <v>351107</v>
          </cell>
          <cell r="C144" t="str">
            <v>Gliko</v>
          </cell>
          <cell r="D144" t="str">
            <v>cop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>
            <v>351108</v>
          </cell>
          <cell r="C145" t="str">
            <v>Solucion Rroje</v>
          </cell>
          <cell r="D145" t="str">
            <v>cop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>
            <v>351109</v>
          </cell>
          <cell r="C146" t="str">
            <v>Freskuese 0.33 lit</v>
          </cell>
          <cell r="D146" t="str">
            <v>cop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>
            <v>351110</v>
          </cell>
          <cell r="C147" t="str">
            <v>Maja Buke 450gr</v>
          </cell>
          <cell r="D147" t="str">
            <v>cop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>
            <v>351111</v>
          </cell>
          <cell r="C148" t="str">
            <v>Xhixhi Bebe</v>
          </cell>
          <cell r="D148" t="str">
            <v>cop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>
            <v>351112</v>
          </cell>
          <cell r="C149" t="str">
            <v>Mare 4kg</v>
          </cell>
          <cell r="D149" t="str">
            <v>Koli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>
            <v>351113</v>
          </cell>
          <cell r="C150" t="str">
            <v>Mare (Cokollate)</v>
          </cell>
          <cell r="D150" t="str">
            <v>cop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>
            <v>351114</v>
          </cell>
          <cell r="C151" t="str">
            <v>Orbit (1cp)</v>
          </cell>
          <cell r="D151" t="str">
            <v>cop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>
            <v>351115</v>
          </cell>
          <cell r="C152" t="str">
            <v>Lenor 1 lit</v>
          </cell>
          <cell r="D152" t="str">
            <v>cop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>
            <v>351116</v>
          </cell>
          <cell r="C153" t="str">
            <v>Ariel 2kg</v>
          </cell>
          <cell r="D153" t="str">
            <v>cop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>
            <v>351117</v>
          </cell>
          <cell r="C154" t="str">
            <v>Bonux 2kg</v>
          </cell>
          <cell r="D154" t="str">
            <v>cop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>
            <v>351118</v>
          </cell>
          <cell r="C155" t="str">
            <v>H&amp;SH 400ml</v>
          </cell>
          <cell r="D155" t="str">
            <v>cop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B156">
            <v>351119</v>
          </cell>
          <cell r="C156" t="str">
            <v>Kikirik 50gr</v>
          </cell>
          <cell r="D156" t="str">
            <v>cop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B157">
            <v>351120</v>
          </cell>
          <cell r="C157" t="str">
            <v>Bebelina, Bebelina Sibora, Molfix</v>
          </cell>
          <cell r="D157" t="str">
            <v>cop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B158">
            <v>351121</v>
          </cell>
          <cell r="C158" t="str">
            <v>Panten 400ml</v>
          </cell>
          <cell r="D158" t="str">
            <v>cop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B159">
            <v>351122</v>
          </cell>
          <cell r="C159" t="str">
            <v>Dash 1.495kg</v>
          </cell>
          <cell r="D159" t="str">
            <v>cop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B160">
            <v>351123</v>
          </cell>
          <cell r="C160" t="str">
            <v>Ariel Leng 2.6l</v>
          </cell>
          <cell r="D160" t="str">
            <v>cop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B161">
            <v>351124</v>
          </cell>
          <cell r="C161" t="str">
            <v>Dove Aromatik</v>
          </cell>
          <cell r="D161" t="str">
            <v>cop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>
            <v>351125</v>
          </cell>
          <cell r="C162" t="str">
            <v>Cocolino 2lit</v>
          </cell>
          <cell r="D162" t="str">
            <v>cop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>
            <v>351126</v>
          </cell>
          <cell r="C163" t="str">
            <v>Cocolino 1lit</v>
          </cell>
          <cell r="D163" t="str">
            <v>cop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>
            <v>351127</v>
          </cell>
          <cell r="C164" t="str">
            <v>Dove krem 75gr</v>
          </cell>
          <cell r="D164" t="str">
            <v>cop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>
            <v>351128</v>
          </cell>
          <cell r="C165" t="str">
            <v>Qumesht Panda</v>
          </cell>
          <cell r="D165" t="str">
            <v>cop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>
            <v>351129</v>
          </cell>
          <cell r="C166" t="str">
            <v>Cokollata (Shtenjt)</v>
          </cell>
          <cell r="D166" t="str">
            <v>cop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>
            <v>351130</v>
          </cell>
          <cell r="C167" t="str">
            <v>Veze</v>
          </cell>
          <cell r="D167" t="str">
            <v>kokra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>
            <v>351131</v>
          </cell>
          <cell r="C168" t="str">
            <v>Pana kuzhine</v>
          </cell>
          <cell r="D168" t="str">
            <v>cop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>
            <v>351132</v>
          </cell>
          <cell r="C169" t="str">
            <v>Meglio Grasatore</v>
          </cell>
          <cell r="D169" t="str">
            <v>cop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>
            <v>351133</v>
          </cell>
          <cell r="C170" t="str">
            <v>Fara Luledjelli 45gr</v>
          </cell>
          <cell r="D170" t="str">
            <v>cop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>
            <v>351134</v>
          </cell>
          <cell r="C171" t="str">
            <v>Margarin 250gr</v>
          </cell>
          <cell r="D171" t="str">
            <v>cop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>
            <v>351135</v>
          </cell>
          <cell r="C172" t="str">
            <v>Kozmetike</v>
          </cell>
          <cell r="D172" t="str">
            <v>Leke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>
            <v>351136</v>
          </cell>
          <cell r="C173" t="str">
            <v>Boj Kepuce</v>
          </cell>
          <cell r="D173" t="str">
            <v>cop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>
            <v>351137</v>
          </cell>
          <cell r="C174" t="str">
            <v>Gersher</v>
          </cell>
          <cell r="D174" t="str">
            <v>cop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>
            <v>351138</v>
          </cell>
          <cell r="C175" t="str">
            <v>Confina Hazelnut</v>
          </cell>
          <cell r="D175" t="str">
            <v>cop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>
            <v>351139</v>
          </cell>
          <cell r="C176" t="str">
            <v>Bounty 57gr</v>
          </cell>
          <cell r="D176" t="str">
            <v>cop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>
            <v>351140</v>
          </cell>
          <cell r="C177" t="str">
            <v>Snickers, Mare, Bounty, Twix.</v>
          </cell>
          <cell r="D177" t="str">
            <v>cop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>
            <v>351141</v>
          </cell>
          <cell r="C178" t="str">
            <v>Salce Kosi</v>
          </cell>
          <cell r="D178" t="str">
            <v>kg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>
            <v>351142</v>
          </cell>
          <cell r="C179" t="str">
            <v>Calgon tablet 15gr</v>
          </cell>
          <cell r="D179" t="str">
            <v>cop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>
            <v>351143</v>
          </cell>
          <cell r="C180" t="str">
            <v>Kartopeceta 55gr</v>
          </cell>
          <cell r="D180" t="str">
            <v>cop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>
            <v>351144</v>
          </cell>
          <cell r="C181" t="str">
            <v>Karamele Sea (Ciko 2kg)</v>
          </cell>
          <cell r="D181" t="str">
            <v>cop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>
            <v>351145</v>
          </cell>
          <cell r="C182" t="str">
            <v>Farina Elite 435gr</v>
          </cell>
          <cell r="D182" t="str">
            <v>cop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>
            <v>351146</v>
          </cell>
          <cell r="C183" t="str">
            <v>Sapun Plamolive 100gr</v>
          </cell>
          <cell r="D183" t="str">
            <v>cop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>
            <v>351147</v>
          </cell>
          <cell r="C184" t="str">
            <v>Karamele Sea (Xhel 400gr)</v>
          </cell>
          <cell r="D184" t="str">
            <v>cop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>
            <v>351148</v>
          </cell>
          <cell r="C185" t="str">
            <v>George Sons HRT</v>
          </cell>
          <cell r="D185" t="str">
            <v>Paket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>
            <v>351149</v>
          </cell>
          <cell r="C186" t="str">
            <v>Koncentrat</v>
          </cell>
          <cell r="D186" t="str">
            <v>Cope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>
            <v>351150</v>
          </cell>
          <cell r="C187" t="str">
            <v>Junior</v>
          </cell>
          <cell r="D187" t="str">
            <v>cop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>
            <v>351151</v>
          </cell>
          <cell r="C188" t="str">
            <v>Merentino</v>
          </cell>
          <cell r="D188" t="str">
            <v>cop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>
            <v>351152</v>
          </cell>
          <cell r="C189" t="str">
            <v>Coko 400gr</v>
          </cell>
          <cell r="D189" t="str">
            <v>cop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>
            <v>351153</v>
          </cell>
          <cell r="C190" t="str">
            <v>Erza</v>
          </cell>
          <cell r="D190" t="str">
            <v>cop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>
            <v>351154</v>
          </cell>
          <cell r="C191" t="str">
            <v>Shtylle Vreshti</v>
          </cell>
          <cell r="D191" t="str">
            <v>cop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>
            <v>351155</v>
          </cell>
          <cell r="C192" t="str">
            <v>Mastrolindo</v>
          </cell>
          <cell r="D192" t="str">
            <v>cop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>
            <v>351156</v>
          </cell>
          <cell r="C193" t="str">
            <v>Gilet Gel</v>
          </cell>
          <cell r="D193" t="str">
            <v>cop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>
            <v>351157</v>
          </cell>
          <cell r="C194" t="str">
            <v>Wash &amp; Go 400 ml</v>
          </cell>
          <cell r="D194" t="str">
            <v>cop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>
            <v>351158</v>
          </cell>
          <cell r="C195" t="str">
            <v>Gilet (Rroje)</v>
          </cell>
          <cell r="D195" t="str">
            <v>cop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>
            <v>351159</v>
          </cell>
          <cell r="C196" t="str">
            <v>Torte</v>
          </cell>
          <cell r="D196" t="str">
            <v>cop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>
            <v>351160</v>
          </cell>
          <cell r="C197" t="str">
            <v>Hako Popullor</v>
          </cell>
          <cell r="D197" t="str">
            <v>Pako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>
            <v>351161</v>
          </cell>
          <cell r="C198" t="str">
            <v>Hako Vishle</v>
          </cell>
          <cell r="D198" t="str">
            <v>Pako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B199">
            <v>351162</v>
          </cell>
          <cell r="C199" t="str">
            <v>Hako Roster</v>
          </cell>
          <cell r="D199" t="str">
            <v>Pako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B200">
            <v>351163</v>
          </cell>
          <cell r="C200" t="str">
            <v>Bombula Gazi</v>
          </cell>
          <cell r="D200" t="str">
            <v>Cope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B201">
            <v>351164</v>
          </cell>
          <cell r="C201" t="str">
            <v>Rothmans Legera</v>
          </cell>
          <cell r="D201" t="str">
            <v>Paket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B202">
            <v>351165</v>
          </cell>
          <cell r="C202" t="str">
            <v>Dash 6.5Kg</v>
          </cell>
          <cell r="D202" t="str">
            <v>Cope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B203">
            <v>351166</v>
          </cell>
          <cell r="C203" t="str">
            <v>Kafe Turke</v>
          </cell>
          <cell r="D203" t="str">
            <v>kg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B204">
            <v>351167</v>
          </cell>
          <cell r="C204" t="str">
            <v>Duel 200ml</v>
          </cell>
          <cell r="D204" t="str">
            <v>cop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B205">
            <v>351168</v>
          </cell>
          <cell r="C205" t="str">
            <v>Leter Alumini 100m</v>
          </cell>
          <cell r="D205" t="str">
            <v>cop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B206">
            <v>351169</v>
          </cell>
          <cell r="C206" t="str">
            <v>Bravo 2 lit</v>
          </cell>
          <cell r="D206" t="str">
            <v>cop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B207">
            <v>351170</v>
          </cell>
          <cell r="C207" t="str">
            <v>Perfex</v>
          </cell>
          <cell r="D207" t="str">
            <v>cop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B208">
            <v>351171</v>
          </cell>
          <cell r="C208" t="str">
            <v>Bonux 4kg</v>
          </cell>
          <cell r="D208" t="str">
            <v>cop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B209">
            <v>351172</v>
          </cell>
          <cell r="C209" t="str">
            <v>PA (Bebelina)</v>
          </cell>
          <cell r="D209" t="str">
            <v>cop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B210">
            <v>351173</v>
          </cell>
          <cell r="C210" t="str">
            <v>Uji 2lit</v>
          </cell>
          <cell r="D210" t="str">
            <v>cop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B211">
            <v>351174</v>
          </cell>
          <cell r="C211" t="str">
            <v>Lenor 1.4 lit</v>
          </cell>
          <cell r="D211" t="str">
            <v>cop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>
            <v>351175</v>
          </cell>
          <cell r="C212" t="str">
            <v>Qumesht UHT</v>
          </cell>
          <cell r="D212" t="str">
            <v>cop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>
            <v>351176</v>
          </cell>
          <cell r="C213" t="str">
            <v>Amita 0.25lit</v>
          </cell>
          <cell r="D213" t="str">
            <v>cop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>
            <v>351177</v>
          </cell>
          <cell r="C214" t="str">
            <v>Thjerza</v>
          </cell>
          <cell r="D214" t="str">
            <v>cop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>
            <v>351178</v>
          </cell>
          <cell r="C215" t="str">
            <v>Maja Buke 125gr</v>
          </cell>
          <cell r="D215" t="str">
            <v>cop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>
            <v>351179</v>
          </cell>
          <cell r="C216" t="str">
            <v>Vere e gazuar</v>
          </cell>
          <cell r="D216" t="str">
            <v>cop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>
            <v>351180</v>
          </cell>
          <cell r="C217" t="str">
            <v>Nevin 320gr</v>
          </cell>
          <cell r="D217" t="str">
            <v>cop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>
            <v>351181</v>
          </cell>
          <cell r="C218" t="str">
            <v>Apsolut</v>
          </cell>
          <cell r="D218" t="str">
            <v>Paket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>
            <v>351182</v>
          </cell>
          <cell r="C219" t="str">
            <v>Bajame</v>
          </cell>
          <cell r="D219" t="str">
            <v>cop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>
            <v>351183</v>
          </cell>
          <cell r="C220" t="str">
            <v>Palete</v>
          </cell>
          <cell r="D220" t="str">
            <v>cop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>
            <v>351184</v>
          </cell>
          <cell r="C221" t="str">
            <v>Perwoll 2lit</v>
          </cell>
          <cell r="D221" t="str">
            <v>cop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>
            <v>351185</v>
          </cell>
          <cell r="C222" t="str">
            <v>Perwoll 1lit</v>
          </cell>
          <cell r="D222" t="str">
            <v>cop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>
            <v>351186</v>
          </cell>
          <cell r="C223" t="str">
            <v>Shauma</v>
          </cell>
          <cell r="D223" t="str">
            <v>cop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>
            <v>351187</v>
          </cell>
          <cell r="C224" t="str">
            <v>Dixan 1650ml</v>
          </cell>
          <cell r="D224" t="str">
            <v>cop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>
            <v>351188</v>
          </cell>
          <cell r="C225" t="str">
            <v>Silan 750ml</v>
          </cell>
          <cell r="D225" t="str">
            <v>cop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>
            <v>351189</v>
          </cell>
          <cell r="C226" t="str">
            <v>Merix 3kg</v>
          </cell>
          <cell r="D226" t="str">
            <v>cop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>
            <v>351190</v>
          </cell>
          <cell r="C227" t="str">
            <v>Old Town</v>
          </cell>
          <cell r="D227" t="str">
            <v>Paket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>
            <v>351191</v>
          </cell>
          <cell r="C228" t="str">
            <v>Bingo 6 KG</v>
          </cell>
          <cell r="D228" t="str">
            <v>Cope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>
            <v>351192</v>
          </cell>
          <cell r="C229" t="str">
            <v>Artikuj Plastik</v>
          </cell>
          <cell r="D229" t="str">
            <v>Leke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>
            <v>351193</v>
          </cell>
          <cell r="C230" t="str">
            <v>Past Dhembesh</v>
          </cell>
          <cell r="D230" t="str">
            <v>Cope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>
            <v>351194</v>
          </cell>
          <cell r="C231" t="str">
            <v>Malboro Touch</v>
          </cell>
          <cell r="D231" t="str">
            <v>Paket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>
            <v>351195</v>
          </cell>
          <cell r="C232" t="str">
            <v>Trokadero</v>
          </cell>
          <cell r="D232" t="str">
            <v>Paket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>
            <v>351196</v>
          </cell>
          <cell r="C233" t="str">
            <v>Duel 3 Kg</v>
          </cell>
          <cell r="D233" t="str">
            <v>Cope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>
            <v>351197</v>
          </cell>
          <cell r="C234" t="str">
            <v>Mbules Tavoline</v>
          </cell>
          <cell r="D234" t="str">
            <v>Koli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>
            <v>351198</v>
          </cell>
          <cell r="C235" t="str">
            <v>Blloqe Betoni</v>
          </cell>
          <cell r="D235" t="str">
            <v>Cope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>
            <v>351199</v>
          </cell>
          <cell r="C236" t="str">
            <v>Cimcakis, Lepirse etj</v>
          </cell>
          <cell r="D236" t="str">
            <v>Leke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>
            <v>351200</v>
          </cell>
          <cell r="C237" t="str">
            <v>Taft</v>
          </cell>
          <cell r="D237" t="str">
            <v>Cope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>
            <v>351201</v>
          </cell>
          <cell r="C238" t="str">
            <v>Silan 1.5 lit</v>
          </cell>
          <cell r="D238" t="str">
            <v>Cope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>
            <v>351202</v>
          </cell>
          <cell r="C239" t="str">
            <v>Dash Lenge</v>
          </cell>
          <cell r="D239" t="str">
            <v>Cope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>
            <v>351203</v>
          </cell>
          <cell r="C240" t="str">
            <v>Redbull</v>
          </cell>
          <cell r="D240" t="str">
            <v>Cope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>
            <v>351204</v>
          </cell>
          <cell r="C241" t="str">
            <v>Caffe 250ml</v>
          </cell>
          <cell r="D241" t="str">
            <v>Cope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>
            <v>351205</v>
          </cell>
          <cell r="C242" t="str">
            <v>Deka 700-750gr</v>
          </cell>
          <cell r="D242" t="str">
            <v>Cope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>
            <v>351206</v>
          </cell>
          <cell r="C243" t="str">
            <v>Gjize</v>
          </cell>
          <cell r="D243" t="str">
            <v>Kg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>
            <v>351207</v>
          </cell>
          <cell r="C244" t="str">
            <v>Deka 2kg</v>
          </cell>
          <cell r="D244" t="str">
            <v>Cope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>
            <v>351208</v>
          </cell>
          <cell r="C245" t="str">
            <v>Freskuese 1.5 Lit</v>
          </cell>
          <cell r="D245" t="str">
            <v>Cope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>
            <v>351209</v>
          </cell>
          <cell r="C246" t="str">
            <v>Freskuese 2 Lit</v>
          </cell>
          <cell r="D246" t="str">
            <v>Cope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>
            <v>351210</v>
          </cell>
          <cell r="C247" t="str">
            <v>Dash 2.8 Kg</v>
          </cell>
          <cell r="D247" t="str">
            <v>Cope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>
            <v>351211</v>
          </cell>
          <cell r="C248" t="str">
            <v>Leter Lagur</v>
          </cell>
          <cell r="D248" t="str">
            <v>Cope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>
            <v>351212</v>
          </cell>
          <cell r="C249" t="str">
            <v>Ilac Xhamash</v>
          </cell>
          <cell r="D249" t="str">
            <v>Cope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>
            <v>351213</v>
          </cell>
          <cell r="C250" t="str">
            <v>Uthull-Limon</v>
          </cell>
          <cell r="D250" t="str">
            <v>Cope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>
            <v>351214</v>
          </cell>
          <cell r="C251" t="str">
            <v>Sode</v>
          </cell>
          <cell r="D251" t="str">
            <v>Cope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>
            <v>351215</v>
          </cell>
          <cell r="C252" t="str">
            <v>Eva Slims</v>
          </cell>
          <cell r="D252" t="str">
            <v>Paket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>
            <v>351216</v>
          </cell>
          <cell r="C253" t="str">
            <v>Test Enesh</v>
          </cell>
          <cell r="D253" t="str">
            <v>Cope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>
            <v>351217</v>
          </cell>
          <cell r="C254" t="str">
            <v>Malboro Black</v>
          </cell>
          <cell r="D254" t="str">
            <v>Paket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>
            <v>351218</v>
          </cell>
          <cell r="C255" t="str">
            <v>Akullore AMG</v>
          </cell>
          <cell r="D255" t="str">
            <v>Leke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>
            <v>351219</v>
          </cell>
          <cell r="C256" t="str">
            <v xml:space="preserve">Lepirese </v>
          </cell>
          <cell r="D256" t="str">
            <v>cop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>
            <v>351220</v>
          </cell>
          <cell r="C257" t="str">
            <v>Thase Bosh</v>
          </cell>
          <cell r="D257" t="str">
            <v>cop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B258">
            <v>351221</v>
          </cell>
          <cell r="C258" t="str">
            <v>Grure</v>
          </cell>
          <cell r="D258" t="str">
            <v>Kg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B259">
            <v>351222</v>
          </cell>
          <cell r="C259" t="str">
            <v>Imperial Classic Slims</v>
          </cell>
          <cell r="D259" t="str">
            <v>Paket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B260">
            <v>351223</v>
          </cell>
          <cell r="C260" t="str">
            <v>Replay</v>
          </cell>
          <cell r="D260" t="str">
            <v>Cope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B261">
            <v>351224</v>
          </cell>
          <cell r="C261" t="str">
            <v>Croissant 500gr</v>
          </cell>
          <cell r="D261" t="str">
            <v>Cope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B262">
            <v>351225</v>
          </cell>
          <cell r="C262" t="str">
            <v>Leter Higjenike</v>
          </cell>
          <cell r="D262" t="str">
            <v>Cope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B263">
            <v>351226</v>
          </cell>
          <cell r="C263" t="str">
            <v>Wiston</v>
          </cell>
          <cell r="D263" t="str">
            <v>Paket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B264">
            <v>351227</v>
          </cell>
          <cell r="C264" t="str">
            <v>Deodorand</v>
          </cell>
          <cell r="D264" t="str">
            <v>Cope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B265">
            <v>351228</v>
          </cell>
          <cell r="C265" t="str">
            <v>Dixan 40sc</v>
          </cell>
          <cell r="D265" t="str">
            <v>Cope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B266">
            <v>351229</v>
          </cell>
          <cell r="C266" t="str">
            <v>Silan 1 Lit</v>
          </cell>
          <cell r="D266" t="str">
            <v>Cope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>
            <v>351230</v>
          </cell>
          <cell r="C267" t="str">
            <v>Silan 2 Lit</v>
          </cell>
          <cell r="D267" t="str">
            <v>Cope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>
            <v>351231</v>
          </cell>
          <cell r="C268" t="str">
            <v>Perwoll 3 lit</v>
          </cell>
          <cell r="D268" t="str">
            <v>Cope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>
            <v>351232</v>
          </cell>
          <cell r="C269" t="str">
            <v>Dixan 1.3 Lit</v>
          </cell>
          <cell r="D269" t="str">
            <v>Cope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B270">
            <v>351233</v>
          </cell>
          <cell r="C270" t="str">
            <v>Global White</v>
          </cell>
          <cell r="D270" t="str">
            <v>Cope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B271">
            <v>351234</v>
          </cell>
          <cell r="C271" t="str">
            <v>Iced Coffee 250ml</v>
          </cell>
          <cell r="D271" t="str">
            <v>Cope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>
            <v>351235</v>
          </cell>
          <cell r="C272" t="str">
            <v>Malboro 10</v>
          </cell>
          <cell r="D272" t="str">
            <v>Paket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>
            <v>351236</v>
          </cell>
          <cell r="C273" t="str">
            <v>George Sons HRT</v>
          </cell>
          <cell r="D273" t="str">
            <v>Paket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>
            <v>351237</v>
          </cell>
          <cell r="C274" t="str">
            <v>Fuci 200L</v>
          </cell>
          <cell r="D274" t="str">
            <v>Cope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>
            <v>351238</v>
          </cell>
          <cell r="C275" t="str">
            <v>Camel</v>
          </cell>
          <cell r="D275" t="str">
            <v>Paket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>
            <v>351239</v>
          </cell>
          <cell r="C276" t="str">
            <v>Wiston 10</v>
          </cell>
          <cell r="D276" t="str">
            <v>Paket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>
            <v>351240</v>
          </cell>
          <cell r="C277" t="str">
            <v>Rrjete Teli</v>
          </cell>
          <cell r="D277" t="str">
            <v>Ml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>
            <v>351241</v>
          </cell>
          <cell r="C278" t="str">
            <v>Kos Frutash 4-she</v>
          </cell>
          <cell r="D278" t="str">
            <v>cope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B279">
            <v>351242</v>
          </cell>
          <cell r="C279" t="str">
            <v>Fast Soft</v>
          </cell>
          <cell r="D279" t="str">
            <v>Cope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B280">
            <v>351243</v>
          </cell>
          <cell r="C280" t="str">
            <v>Absolut Black</v>
          </cell>
          <cell r="D280" t="str">
            <v>Paket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B281">
            <v>351244</v>
          </cell>
          <cell r="C281" t="str">
            <v>Daily 1 Kg</v>
          </cell>
          <cell r="D281" t="str">
            <v>Cope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B282">
            <v>351245</v>
          </cell>
          <cell r="C282" t="str">
            <v>Wash &amp; Go 700 Ml</v>
          </cell>
          <cell r="D282" t="str">
            <v>Cope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B283">
            <v>351246</v>
          </cell>
          <cell r="C283" t="str">
            <v>Neskafe 250ml</v>
          </cell>
          <cell r="D283" t="str">
            <v>Cope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B284">
            <v>351247</v>
          </cell>
          <cell r="C284" t="str">
            <v>Mustard</v>
          </cell>
          <cell r="D284" t="str">
            <v>Cope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B285">
            <v>351248</v>
          </cell>
          <cell r="C285" t="str">
            <v>Vanish</v>
          </cell>
          <cell r="D285" t="str">
            <v>Cope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>
            <v>351249</v>
          </cell>
          <cell r="C286" t="str">
            <v>Salep 400gr</v>
          </cell>
          <cell r="D286" t="str">
            <v>Cope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>
            <v>351250</v>
          </cell>
          <cell r="C287" t="str">
            <v>Buding</v>
          </cell>
          <cell r="D287" t="str">
            <v>Cope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>
            <v>351251</v>
          </cell>
          <cell r="C288" t="str">
            <v>Ariel Leng 1.3 Lit</v>
          </cell>
          <cell r="D288" t="str">
            <v>Cope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B289">
            <v>351252</v>
          </cell>
          <cell r="C289" t="str">
            <v>Sapun likuid</v>
          </cell>
          <cell r="D289" t="str">
            <v>Cope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B290">
            <v>351253</v>
          </cell>
          <cell r="C290" t="str">
            <v xml:space="preserve">Cokollate </v>
          </cell>
          <cell r="D290" t="str">
            <v>Kg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B291">
            <v>351254</v>
          </cell>
          <cell r="C291" t="str">
            <v xml:space="preserve">Kornfleks </v>
          </cell>
          <cell r="D291" t="str">
            <v>Cope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B292">
            <v>351255</v>
          </cell>
          <cell r="C292" t="str">
            <v>Kerpulla</v>
          </cell>
          <cell r="D292" t="str">
            <v>Cope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B293">
            <v>351256</v>
          </cell>
          <cell r="C293" t="str">
            <v xml:space="preserve">Veet Kozmetike </v>
          </cell>
          <cell r="D293" t="str">
            <v>Cope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B294">
            <v>351257</v>
          </cell>
          <cell r="C294" t="str">
            <v>Daily vogel</v>
          </cell>
          <cell r="D294" t="str">
            <v>Cope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B295">
            <v>351258</v>
          </cell>
          <cell r="C295" t="str">
            <v>Kikirik i madh</v>
          </cell>
          <cell r="D295" t="str">
            <v>Cope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B296">
            <v>351259</v>
          </cell>
          <cell r="C296" t="str">
            <v>Kapucino</v>
          </cell>
          <cell r="D296" t="str">
            <v>Kuti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B297">
            <v>351260</v>
          </cell>
          <cell r="C297" t="str">
            <v>Cokollat ezez&amp;bardh</v>
          </cell>
          <cell r="D297" t="str">
            <v>Kuti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>
            <v>351261</v>
          </cell>
          <cell r="C298" t="str">
            <v>Primo 1 L</v>
          </cell>
          <cell r="D298" t="str">
            <v>Cope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>
            <v>351262</v>
          </cell>
          <cell r="C299" t="str">
            <v>Biskota 700 gr</v>
          </cell>
          <cell r="D299" t="str">
            <v>Cope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B300">
            <v>351263</v>
          </cell>
          <cell r="C300" t="str">
            <v xml:space="preserve">Vaj Ulliri </v>
          </cell>
          <cell r="D300" t="str">
            <v>Cope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B301">
            <v>351264</v>
          </cell>
          <cell r="C301" t="str">
            <v>Koll</v>
          </cell>
          <cell r="D301" t="str">
            <v xml:space="preserve">Thas 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B302">
            <v>351265</v>
          </cell>
          <cell r="C302" t="str">
            <v>Fino</v>
          </cell>
          <cell r="D302" t="str">
            <v xml:space="preserve">Thas 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B303">
            <v>351266</v>
          </cell>
          <cell r="C303" t="str">
            <v>Karelia Blu&amp;Kuqe</v>
          </cell>
          <cell r="D303" t="str">
            <v xml:space="preserve">Paketa 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>
            <v>351267</v>
          </cell>
          <cell r="C304" t="str">
            <v xml:space="preserve">Sallam Extra </v>
          </cell>
          <cell r="D304" t="str">
            <v>Cope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B305">
            <v>351268</v>
          </cell>
          <cell r="C305" t="str">
            <v>Nukrema Vazo</v>
          </cell>
          <cell r="D305" t="str">
            <v>Cope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B306">
            <v>351269</v>
          </cell>
          <cell r="C306" t="str">
            <v>Nukrema 1Kg</v>
          </cell>
          <cell r="D306" t="str">
            <v>Cope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B307">
            <v>351270</v>
          </cell>
          <cell r="C307" t="str">
            <v>Dash 3Lit</v>
          </cell>
          <cell r="D307" t="str">
            <v>Cope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B308">
            <v>351271</v>
          </cell>
          <cell r="C308" t="str">
            <v>Kafe Mio</v>
          </cell>
          <cell r="D308" t="str">
            <v>Cope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B309">
            <v>351272</v>
          </cell>
          <cell r="C309" t="str">
            <v>Ariel 3 Kg</v>
          </cell>
          <cell r="D309" t="str">
            <v>Cope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B310">
            <v>351273</v>
          </cell>
          <cell r="C310" t="str">
            <v xml:space="preserve">Patatina te Lira </v>
          </cell>
          <cell r="D310" t="str">
            <v>Cope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B311">
            <v>351274</v>
          </cell>
          <cell r="C311" t="str">
            <v>Merix 8  Kg</v>
          </cell>
          <cell r="D311" t="str">
            <v>Cope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B312">
            <v>351275</v>
          </cell>
          <cell r="C312" t="str">
            <v xml:space="preserve">Lepirese </v>
          </cell>
          <cell r="D312" t="str">
            <v>Kg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B313">
            <v>351276</v>
          </cell>
          <cell r="C313" t="str">
            <v>Zbutes Robash</v>
          </cell>
          <cell r="D313" t="str">
            <v>Cope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B314">
            <v>351277</v>
          </cell>
          <cell r="C314" t="str">
            <v>Forma Pariza 380Gr</v>
          </cell>
          <cell r="D314" t="str">
            <v>Cope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B315">
            <v>351278</v>
          </cell>
          <cell r="C315" t="str">
            <v xml:space="preserve">Pancet </v>
          </cell>
          <cell r="D315" t="str">
            <v>Kg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B316">
            <v>351279</v>
          </cell>
          <cell r="C316" t="str">
            <v>Pariza 250Gr</v>
          </cell>
          <cell r="D316" t="str">
            <v>Cope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B317">
            <v>351280</v>
          </cell>
          <cell r="C317" t="str">
            <v>Sallam Luiziana 900Gr</v>
          </cell>
          <cell r="D317" t="str">
            <v>Cope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B318">
            <v>351281</v>
          </cell>
          <cell r="C318" t="str">
            <v>Hekur</v>
          </cell>
          <cell r="D318" t="str">
            <v>kg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B319">
            <v>351282</v>
          </cell>
          <cell r="C319" t="str">
            <v>Krem frutash 0.5</v>
          </cell>
          <cell r="D319" t="str">
            <v>Cope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B320">
            <v>351283</v>
          </cell>
          <cell r="C320" t="str">
            <v>Zog I fresket</v>
          </cell>
          <cell r="D320" t="str">
            <v>Kg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B321">
            <v>351284</v>
          </cell>
          <cell r="C321" t="str">
            <v xml:space="preserve">Bakllava </v>
          </cell>
          <cell r="D321" t="str">
            <v>Cope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B322">
            <v>351285</v>
          </cell>
          <cell r="C322" t="str">
            <v xml:space="preserve">Trigona </v>
          </cell>
          <cell r="D322" t="str">
            <v>Cope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B323">
            <v>351286</v>
          </cell>
          <cell r="C323" t="str">
            <v xml:space="preserve">Qofte </v>
          </cell>
          <cell r="D323" t="str">
            <v>Cope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B324">
            <v>351287</v>
          </cell>
          <cell r="C324" t="str">
            <v xml:space="preserve">Salcice Pule </v>
          </cell>
          <cell r="D324" t="str">
            <v>Pako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B325">
            <v>351288</v>
          </cell>
          <cell r="C325" t="str">
            <v>Ace Vogel</v>
          </cell>
          <cell r="D325" t="str">
            <v>Cope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B326">
            <v>351289</v>
          </cell>
          <cell r="C326" t="str">
            <v>Caj Kanace 0.5 Lit</v>
          </cell>
          <cell r="D326" t="str">
            <v>Cope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B327">
            <v>351290</v>
          </cell>
          <cell r="C327" t="str">
            <v xml:space="preserve">Buke </v>
          </cell>
          <cell r="D327" t="str">
            <v>Cope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B328">
            <v>351291</v>
          </cell>
          <cell r="C328" t="str">
            <v xml:space="preserve">Mikser </v>
          </cell>
          <cell r="D328" t="str">
            <v>Cope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B329">
            <v>351292</v>
          </cell>
          <cell r="C329" t="str">
            <v xml:space="preserve">Pije Alkolike te Forta </v>
          </cell>
          <cell r="D329" t="str">
            <v>Cope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C387" t="str">
            <v>Mallra</v>
          </cell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C390" t="str">
            <v>TOTAL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E3" t="str">
            <v>Fatmir Kalluçi</v>
          </cell>
        </row>
        <row r="4">
          <cell r="E4" t="str">
            <v>K38708435O</v>
          </cell>
        </row>
      </sheetData>
      <sheetData sheetId="15"/>
      <sheetData sheetId="16">
        <row r="182">
          <cell r="E182">
            <v>12906993.65</v>
          </cell>
          <cell r="F182">
            <v>23087129</v>
          </cell>
        </row>
        <row r="183">
          <cell r="E183">
            <v>0</v>
          </cell>
          <cell r="F183">
            <v>0</v>
          </cell>
        </row>
        <row r="184">
          <cell r="E184">
            <v>0</v>
          </cell>
          <cell r="F184">
            <v>0</v>
          </cell>
        </row>
        <row r="185">
          <cell r="E185">
            <v>0</v>
          </cell>
          <cell r="F185">
            <v>0</v>
          </cell>
        </row>
        <row r="188">
          <cell r="E188">
            <v>-11739415.529857099</v>
          </cell>
          <cell r="F188">
            <v>-21174264</v>
          </cell>
        </row>
        <row r="189">
          <cell r="E189">
            <v>0</v>
          </cell>
          <cell r="F189">
            <v>0</v>
          </cell>
        </row>
        <row r="192">
          <cell r="E192">
            <v>-312000</v>
          </cell>
          <cell r="F192">
            <v>-876000</v>
          </cell>
        </row>
        <row r="194">
          <cell r="E194">
            <v>-233633</v>
          </cell>
          <cell r="F194">
            <v>-146292</v>
          </cell>
        </row>
        <row r="196">
          <cell r="E196">
            <v>0</v>
          </cell>
          <cell r="F196">
            <v>0</v>
          </cell>
        </row>
        <row r="197">
          <cell r="E197">
            <v>-38727</v>
          </cell>
          <cell r="F197">
            <v>0</v>
          </cell>
        </row>
        <row r="198">
          <cell r="E198">
            <v>-94948.67</v>
          </cell>
          <cell r="F198">
            <v>-47605</v>
          </cell>
        </row>
        <row r="202">
          <cell r="E202">
            <v>0</v>
          </cell>
          <cell r="F202">
            <v>0</v>
          </cell>
        </row>
        <row r="204">
          <cell r="E204">
            <v>0</v>
          </cell>
          <cell r="F204">
            <v>0</v>
          </cell>
        </row>
        <row r="206">
          <cell r="E206">
            <v>6.76</v>
          </cell>
          <cell r="F206">
            <v>17</v>
          </cell>
        </row>
        <row r="209">
          <cell r="E209">
            <v>0</v>
          </cell>
          <cell r="F209">
            <v>0</v>
          </cell>
        </row>
        <row r="213">
          <cell r="E213">
            <v>0</v>
          </cell>
          <cell r="F213">
            <v>0</v>
          </cell>
        </row>
        <row r="214">
          <cell r="E214">
            <v>0</v>
          </cell>
          <cell r="F214">
            <v>0</v>
          </cell>
        </row>
        <row r="216">
          <cell r="E216">
            <v>0</v>
          </cell>
          <cell r="F216">
            <v>0</v>
          </cell>
        </row>
        <row r="221">
          <cell r="E221">
            <v>80183.731521435169</v>
          </cell>
          <cell r="F221">
            <v>126447.63152524247</v>
          </cell>
        </row>
        <row r="222">
          <cell r="E222">
            <v>0</v>
          </cell>
          <cell r="F222">
            <v>0</v>
          </cell>
        </row>
        <row r="223">
          <cell r="E223">
            <v>0</v>
          </cell>
          <cell r="F223">
            <v>0</v>
          </cell>
        </row>
        <row r="240">
          <cell r="F240">
            <v>0</v>
          </cell>
        </row>
        <row r="241">
          <cell r="E241">
            <v>0</v>
          </cell>
          <cell r="F241">
            <v>0</v>
          </cell>
        </row>
        <row r="242">
          <cell r="E242">
            <v>0</v>
          </cell>
          <cell r="F242">
            <v>0</v>
          </cell>
        </row>
        <row r="243">
          <cell r="E243">
            <v>0</v>
          </cell>
          <cell r="F243">
            <v>0</v>
          </cell>
        </row>
        <row r="244">
          <cell r="E244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81D1-5EA8-4443-861E-6D1315036B2D}">
  <sheetPr codeName="Sheet26">
    <pageSetUpPr fitToPage="1"/>
  </sheetPr>
  <dimension ref="A1:F65"/>
  <sheetViews>
    <sheetView showGridLines="0" tabSelected="1" topLeftCell="A58" zoomScaleNormal="100" workbookViewId="0">
      <selection activeCell="A9" sqref="A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59</v>
      </c>
    </row>
    <row r="2" spans="1:6" x14ac:dyDescent="0.25">
      <c r="A2" s="4" t="str">
        <f>[3]Centro!E3</f>
        <v>Fatmir Kalluçi</v>
      </c>
    </row>
    <row r="3" spans="1:6" x14ac:dyDescent="0.25">
      <c r="A3" s="4" t="str">
        <f xml:space="preserve"> "NIPT " &amp; [3]Centro!E4</f>
        <v>NIPT K38708435O</v>
      </c>
    </row>
    <row r="4" spans="1:6" x14ac:dyDescent="0.25">
      <c r="A4" s="5" t="s">
        <v>0</v>
      </c>
    </row>
    <row r="5" spans="1:6" x14ac:dyDescent="0.25">
      <c r="A5" s="1" t="s">
        <v>1</v>
      </c>
      <c r="B5" s="3"/>
      <c r="C5" s="3"/>
      <c r="D5" s="3"/>
      <c r="E5" s="3"/>
      <c r="F5" s="3"/>
    </row>
    <row r="6" spans="1:6" x14ac:dyDescent="0.25">
      <c r="A6" s="6"/>
      <c r="B6" s="7" t="s">
        <v>2</v>
      </c>
      <c r="C6" s="7"/>
      <c r="D6" s="7" t="s">
        <v>2</v>
      </c>
      <c r="E6" s="7"/>
      <c r="F6" s="3"/>
    </row>
    <row r="7" spans="1:6" x14ac:dyDescent="0.25">
      <c r="A7" s="6"/>
      <c r="B7" s="7" t="s">
        <v>3</v>
      </c>
      <c r="C7" s="7"/>
      <c r="D7" s="7" t="s">
        <v>4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5</v>
      </c>
      <c r="B9" s="10"/>
      <c r="C9" s="11"/>
      <c r="D9" s="10"/>
      <c r="E9" s="10"/>
      <c r="F9" s="12" t="s">
        <v>6</v>
      </c>
    </row>
    <row r="10" spans="1:6" x14ac:dyDescent="0.25">
      <c r="A10" s="13" t="s">
        <v>7</v>
      </c>
      <c r="B10" s="14">
        <f>ROUND([3]Bilanci!E182,0)</f>
        <v>12906994</v>
      </c>
      <c r="C10" s="11"/>
      <c r="D10" s="14">
        <f>+ROUND([3]Bilanci!F182,0)</f>
        <v>23087129</v>
      </c>
      <c r="E10" s="10"/>
      <c r="F10" s="15" t="s">
        <v>8</v>
      </c>
    </row>
    <row r="11" spans="1:6" x14ac:dyDescent="0.25">
      <c r="A11" s="13" t="s">
        <v>9</v>
      </c>
      <c r="B11" s="14"/>
      <c r="C11" s="11"/>
      <c r="D11" s="14"/>
      <c r="E11" s="10"/>
      <c r="F11" s="15" t="s">
        <v>10</v>
      </c>
    </row>
    <row r="12" spans="1:6" x14ac:dyDescent="0.25">
      <c r="A12" s="13" t="s">
        <v>11</v>
      </c>
      <c r="B12" s="14"/>
      <c r="C12" s="11"/>
      <c r="D12" s="14"/>
      <c r="E12" s="10"/>
      <c r="F12" s="15" t="s">
        <v>10</v>
      </c>
    </row>
    <row r="13" spans="1:6" x14ac:dyDescent="0.25">
      <c r="A13" s="13" t="s">
        <v>12</v>
      </c>
      <c r="B13" s="14"/>
      <c r="C13" s="11"/>
      <c r="D13" s="14"/>
      <c r="E13" s="10"/>
      <c r="F13" s="15" t="s">
        <v>10</v>
      </c>
    </row>
    <row r="14" spans="1:6" x14ac:dyDescent="0.25">
      <c r="A14" s="13" t="s">
        <v>13</v>
      </c>
      <c r="B14" s="14"/>
      <c r="C14" s="11"/>
      <c r="D14" s="14"/>
      <c r="E14" s="10"/>
      <c r="F14" s="15" t="s">
        <v>14</v>
      </c>
    </row>
    <row r="15" spans="1:6" x14ac:dyDescent="0.25">
      <c r="A15" s="9" t="s">
        <v>15</v>
      </c>
      <c r="B15" s="14">
        <f>+ROUND([3]Bilanci!E183,0)</f>
        <v>0</v>
      </c>
      <c r="C15" s="11"/>
      <c r="D15" s="14">
        <f>+ROUND([3]Bilanci!F183,0)</f>
        <v>0</v>
      </c>
      <c r="E15" s="10"/>
      <c r="F15" s="3"/>
    </row>
    <row r="16" spans="1:6" x14ac:dyDescent="0.25">
      <c r="A16" s="9" t="s">
        <v>16</v>
      </c>
      <c r="B16" s="14">
        <f>+ROUND([3]Bilanci!E184,0)</f>
        <v>0</v>
      </c>
      <c r="C16" s="11"/>
      <c r="D16" s="14">
        <f>+ROUND([3]Bilanci!F184,0)</f>
        <v>0</v>
      </c>
      <c r="E16" s="10"/>
      <c r="F16" s="3"/>
    </row>
    <row r="17" spans="1:6" x14ac:dyDescent="0.25">
      <c r="A17" s="9" t="s">
        <v>17</v>
      </c>
      <c r="B17" s="14">
        <f>+ROUND([3]Bilanci!E185,0)</f>
        <v>0</v>
      </c>
      <c r="C17" s="11"/>
      <c r="D17" s="14">
        <f>+ROUND([3]Bilanci!F185,0)</f>
        <v>0</v>
      </c>
      <c r="E17" s="10"/>
      <c r="F17" s="3"/>
    </row>
    <row r="18" spans="1:6" x14ac:dyDescent="0.25">
      <c r="A18" s="9" t="s">
        <v>18</v>
      </c>
      <c r="B18" s="10"/>
      <c r="C18" s="11"/>
      <c r="D18" s="10"/>
      <c r="E18" s="10"/>
      <c r="F18" s="3"/>
    </row>
    <row r="19" spans="1:6" x14ac:dyDescent="0.25">
      <c r="A19" s="13" t="s">
        <v>18</v>
      </c>
      <c r="B19" s="14">
        <f>+ROUND([3]Bilanci!E188,0)</f>
        <v>-11739416</v>
      </c>
      <c r="C19" s="11"/>
      <c r="D19" s="14">
        <f>+ROUND([3]Bilanci!F188,0)</f>
        <v>-21174264</v>
      </c>
      <c r="E19" s="10"/>
      <c r="F19" s="3"/>
    </row>
    <row r="20" spans="1:6" x14ac:dyDescent="0.25">
      <c r="A20" s="13" t="s">
        <v>19</v>
      </c>
      <c r="B20" s="14">
        <f>+ROUND([3]Bilanci!E189,0)</f>
        <v>0</v>
      </c>
      <c r="C20" s="11"/>
      <c r="D20" s="14">
        <f>+ROUND([3]Bilanci!F189,0)</f>
        <v>0</v>
      </c>
      <c r="E20" s="10"/>
      <c r="F20" s="3"/>
    </row>
    <row r="21" spans="1:6" x14ac:dyDescent="0.25">
      <c r="A21" s="9" t="s">
        <v>20</v>
      </c>
      <c r="B21" s="10"/>
      <c r="C21" s="11"/>
      <c r="D21" s="10"/>
      <c r="E21" s="10"/>
      <c r="F21" s="3"/>
    </row>
    <row r="22" spans="1:6" x14ac:dyDescent="0.25">
      <c r="A22" s="13" t="s">
        <v>21</v>
      </c>
      <c r="B22" s="14">
        <f>+ROUND([3]Bilanci!E192,0)</f>
        <v>-312000</v>
      </c>
      <c r="C22" s="11"/>
      <c r="D22" s="14">
        <f>+ROUND([3]Bilanci!F192,0)</f>
        <v>-876000</v>
      </c>
      <c r="E22" s="10"/>
      <c r="F22" s="3"/>
    </row>
    <row r="23" spans="1:6" x14ac:dyDescent="0.25">
      <c r="A23" s="13" t="s">
        <v>22</v>
      </c>
      <c r="B23" s="14">
        <f>+ROUND([3]Bilanci!E194,0)</f>
        <v>-233633</v>
      </c>
      <c r="C23" s="11"/>
      <c r="D23" s="14">
        <f>+ROUND([3]Bilanci!F194,0)</f>
        <v>-146292</v>
      </c>
      <c r="E23" s="10"/>
      <c r="F23" s="3"/>
    </row>
    <row r="24" spans="1:6" x14ac:dyDescent="0.25">
      <c r="A24" s="13" t="s">
        <v>23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24</v>
      </c>
      <c r="B25" s="14">
        <f>+ROUND([3]Bilanci!E196,0)</f>
        <v>0</v>
      </c>
      <c r="C25" s="11"/>
      <c r="D25" s="14">
        <f>+ROUND([3]Bilanci!F196,0)</f>
        <v>0</v>
      </c>
      <c r="E25" s="10"/>
      <c r="F25" s="3"/>
    </row>
    <row r="26" spans="1:6" x14ac:dyDescent="0.25">
      <c r="A26" s="9" t="s">
        <v>25</v>
      </c>
      <c r="B26" s="14">
        <f>+ROUND([3]Bilanci!E197,0)</f>
        <v>-38727</v>
      </c>
      <c r="C26" s="11"/>
      <c r="D26" s="14">
        <f>+ROUND([3]Bilanci!F197,0)</f>
        <v>0</v>
      </c>
      <c r="E26" s="10"/>
      <c r="F26" s="3"/>
    </row>
    <row r="27" spans="1:6" x14ac:dyDescent="0.25">
      <c r="A27" s="9" t="s">
        <v>26</v>
      </c>
      <c r="B27" s="14">
        <f>+ROUND([3]Bilanci!E198,0)</f>
        <v>-94949</v>
      </c>
      <c r="C27" s="11"/>
      <c r="D27" s="14">
        <f>+ROUND([3]Bilanci!F198,0)</f>
        <v>-47605</v>
      </c>
      <c r="E27" s="10"/>
      <c r="F27" s="3"/>
    </row>
    <row r="28" spans="1:6" x14ac:dyDescent="0.25">
      <c r="A28" s="9" t="s">
        <v>27</v>
      </c>
      <c r="B28" s="10"/>
      <c r="C28" s="11"/>
      <c r="D28" s="10"/>
      <c r="E28" s="10"/>
      <c r="F28" s="3"/>
    </row>
    <row r="29" spans="1:6" ht="15" customHeight="1" x14ac:dyDescent="0.25">
      <c r="A29" s="13" t="s">
        <v>28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29</v>
      </c>
      <c r="B30" s="14">
        <f>ROUND([3]Bilanci!E202,0)</f>
        <v>0</v>
      </c>
      <c r="C30" s="11"/>
      <c r="D30" s="14">
        <f>+ROUND([3]Bilanci!F202,0)</f>
        <v>0</v>
      </c>
      <c r="E30" s="10"/>
      <c r="F30" s="3"/>
    </row>
    <row r="31" spans="1:6" ht="15" customHeight="1" x14ac:dyDescent="0.25">
      <c r="A31" s="13" t="s">
        <v>30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31</v>
      </c>
      <c r="B32" s="14">
        <f>ROUND([3]Bilanci!E204,0)</f>
        <v>0</v>
      </c>
      <c r="C32" s="11"/>
      <c r="D32" s="14">
        <f>+ROUND([3]Bilanci!F204,0)</f>
        <v>0</v>
      </c>
      <c r="E32" s="10"/>
      <c r="F32" s="3"/>
    </row>
    <row r="33" spans="1:6" ht="15" customHeight="1" x14ac:dyDescent="0.25">
      <c r="A33" s="13" t="s">
        <v>32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33</v>
      </c>
      <c r="B34" s="14">
        <f>+ROUND([3]Bilanci!E206,0)</f>
        <v>7</v>
      </c>
      <c r="C34" s="11"/>
      <c r="D34" s="14">
        <f>+ROUND([3]Bilanci!F206,0)</f>
        <v>17</v>
      </c>
      <c r="E34" s="10"/>
      <c r="F34" s="3"/>
    </row>
    <row r="35" spans="1:6" x14ac:dyDescent="0.25">
      <c r="A35" s="9" t="s">
        <v>34</v>
      </c>
      <c r="B35" s="14">
        <f>+ROUND([3]Bilanci!E209,0)</f>
        <v>0</v>
      </c>
      <c r="C35" s="11"/>
      <c r="D35" s="14">
        <f>ROUND([3]Bilanci!F209,0)</f>
        <v>0</v>
      </c>
      <c r="E35" s="10"/>
      <c r="F35" s="3"/>
    </row>
    <row r="36" spans="1:6" x14ac:dyDescent="0.25">
      <c r="A36" s="9" t="s">
        <v>35</v>
      </c>
      <c r="B36" s="10"/>
      <c r="C36" s="11"/>
      <c r="D36" s="10"/>
      <c r="E36" s="10"/>
      <c r="F36" s="3"/>
    </row>
    <row r="37" spans="1:6" x14ac:dyDescent="0.25">
      <c r="A37" s="13" t="s">
        <v>36</v>
      </c>
      <c r="B37" s="14">
        <f>+ROUND([3]Bilanci!E213,0)</f>
        <v>0</v>
      </c>
      <c r="C37" s="11"/>
      <c r="D37" s="14">
        <f>+ROUND([3]Bilanci!F213,0)</f>
        <v>0</v>
      </c>
      <c r="E37" s="10"/>
      <c r="F37" s="3"/>
    </row>
    <row r="38" spans="1:6" x14ac:dyDescent="0.25">
      <c r="A38" s="13" t="s">
        <v>37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38</v>
      </c>
      <c r="B39" s="14">
        <f>+ROUND([3]Bilanci!E214,0)</f>
        <v>0</v>
      </c>
      <c r="C39" s="11"/>
      <c r="D39" s="14">
        <f>+ROUND([3]Bilanci!F214,0)</f>
        <v>0</v>
      </c>
      <c r="E39" s="10"/>
      <c r="F39" s="3"/>
    </row>
    <row r="40" spans="1:6" x14ac:dyDescent="0.25">
      <c r="A40" s="9" t="s">
        <v>39</v>
      </c>
      <c r="B40" s="14"/>
      <c r="C40" s="11"/>
      <c r="D40" s="14"/>
      <c r="E40" s="10"/>
      <c r="F40" s="3"/>
    </row>
    <row r="41" spans="1:6" x14ac:dyDescent="0.25">
      <c r="A41" s="16" t="s">
        <v>40</v>
      </c>
      <c r="B41" s="14">
        <f>+ROUND([3]Bilanci!E216,0)</f>
        <v>0</v>
      </c>
      <c r="C41" s="11"/>
      <c r="D41" s="14">
        <f>+ROUND([3]Bilanci!F216,0)</f>
        <v>0</v>
      </c>
      <c r="E41" s="10"/>
      <c r="F41" s="3"/>
    </row>
    <row r="42" spans="1:6" x14ac:dyDescent="0.25">
      <c r="A42" s="9" t="s">
        <v>41</v>
      </c>
      <c r="B42" s="17">
        <f>SUM(B9:B41)</f>
        <v>488276</v>
      </c>
      <c r="C42" s="18"/>
      <c r="D42" s="17">
        <f>SUM(D9:D41)</f>
        <v>842985</v>
      </c>
      <c r="E42" s="18"/>
      <c r="F42" s="3"/>
    </row>
    <row r="43" spans="1:6" x14ac:dyDescent="0.25">
      <c r="A43" s="9" t="s">
        <v>42</v>
      </c>
      <c r="B43" s="18"/>
      <c r="C43" s="18"/>
      <c r="D43" s="18"/>
      <c r="E43" s="18"/>
      <c r="F43" s="3"/>
    </row>
    <row r="44" spans="1:6" x14ac:dyDescent="0.25">
      <c r="A44" s="13" t="s">
        <v>43</v>
      </c>
      <c r="B44" s="14">
        <f>ROUND(-[3]Bilanci!E221,0)</f>
        <v>-80184</v>
      </c>
      <c r="C44" s="11"/>
      <c r="D44" s="14">
        <f>+ROUND(-[3]Bilanci!F221,0)</f>
        <v>-126448</v>
      </c>
      <c r="E44" s="10"/>
      <c r="F44" s="3"/>
    </row>
    <row r="45" spans="1:6" x14ac:dyDescent="0.25">
      <c r="A45" s="13" t="s">
        <v>44</v>
      </c>
      <c r="B45" s="14">
        <f>ROUNDDOWN([3]Bilanci!E222,0)</f>
        <v>0</v>
      </c>
      <c r="C45" s="11"/>
      <c r="D45" s="14">
        <f>+ROUND([3]Bilanci!F222,0)</f>
        <v>0</v>
      </c>
      <c r="E45" s="10"/>
      <c r="F45" s="3"/>
    </row>
    <row r="46" spans="1:6" x14ac:dyDescent="0.25">
      <c r="A46" s="13" t="s">
        <v>45</v>
      </c>
      <c r="B46" s="14">
        <f>ROUNDDOWN([3]Bilanci!E223,0)</f>
        <v>0</v>
      </c>
      <c r="C46" s="11"/>
      <c r="D46" s="14">
        <f>+ROUND([3]Bilanci!F223,0)</f>
        <v>0</v>
      </c>
      <c r="E46" s="10"/>
      <c r="F46" s="3"/>
    </row>
    <row r="47" spans="1:6" x14ac:dyDescent="0.25">
      <c r="A47" s="9" t="s">
        <v>46</v>
      </c>
      <c r="B47" s="17">
        <f>SUM(B42:B46)</f>
        <v>408092</v>
      </c>
      <c r="C47" s="18"/>
      <c r="D47" s="17">
        <f>SUM(D42:D46)</f>
        <v>716537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47</v>
      </c>
      <c r="B49" s="22"/>
      <c r="C49" s="22"/>
      <c r="D49" s="22"/>
      <c r="E49" s="11"/>
      <c r="F49" s="3"/>
    </row>
    <row r="50" spans="1:6" x14ac:dyDescent="0.25">
      <c r="A50" s="13" t="s">
        <v>48</v>
      </c>
      <c r="B50" s="23">
        <f>+ROUND([3]Bilanci!E241,0)</f>
        <v>0</v>
      </c>
      <c r="C50" s="22"/>
      <c r="D50" s="23">
        <f>+ROUND([3]Bilanci!F240,0)</f>
        <v>0</v>
      </c>
      <c r="E50" s="10"/>
      <c r="F50" s="3"/>
    </row>
    <row r="51" spans="1:6" x14ac:dyDescent="0.25">
      <c r="A51" s="13" t="s">
        <v>49</v>
      </c>
      <c r="B51" s="23">
        <f>+ROUND([3]Bilanci!E242,0)</f>
        <v>0</v>
      </c>
      <c r="C51" s="22"/>
      <c r="D51" s="23">
        <f>+ROUND([3]Bilanci!F241,0)</f>
        <v>0</v>
      </c>
      <c r="E51" s="10"/>
      <c r="F51" s="3"/>
    </row>
    <row r="52" spans="1:6" x14ac:dyDescent="0.25">
      <c r="A52" s="13" t="s">
        <v>50</v>
      </c>
      <c r="B52" s="23">
        <f>+ROUND([3]Bilanci!E243,0)</f>
        <v>0</v>
      </c>
      <c r="C52" s="22"/>
      <c r="D52" s="23">
        <f>+ROUND([3]Bilanci!F242,0)</f>
        <v>0</v>
      </c>
      <c r="E52" s="6"/>
      <c r="F52" s="3"/>
    </row>
    <row r="53" spans="1:6" ht="15" customHeight="1" x14ac:dyDescent="0.25">
      <c r="A53" s="13" t="s">
        <v>51</v>
      </c>
      <c r="B53" s="23">
        <f>+ROUND([3]Bilanci!E244,0)</f>
        <v>0</v>
      </c>
      <c r="C53" s="22"/>
      <c r="D53" s="23">
        <f>+ROUND([3]Bilanci!F243,0)</f>
        <v>0</v>
      </c>
      <c r="E53" s="24"/>
      <c r="F53" s="24"/>
    </row>
    <row r="54" spans="1:6" x14ac:dyDescent="0.25">
      <c r="A54" s="25" t="s">
        <v>52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53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54</v>
      </c>
      <c r="B57" s="31">
        <f>B47+B55</f>
        <v>408092</v>
      </c>
      <c r="C57" s="32"/>
      <c r="D57" s="31">
        <f>D47+D55</f>
        <v>716537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55</v>
      </c>
      <c r="B59" s="30"/>
      <c r="C59" s="30"/>
      <c r="D59" s="30"/>
      <c r="E59" s="34"/>
      <c r="F59" s="34"/>
    </row>
    <row r="60" spans="1:6" x14ac:dyDescent="0.25">
      <c r="A60" s="29" t="s">
        <v>56</v>
      </c>
      <c r="B60" s="14"/>
      <c r="C60" s="10"/>
      <c r="D60" s="14"/>
      <c r="E60" s="34"/>
      <c r="F60" s="34"/>
    </row>
    <row r="61" spans="1:6" x14ac:dyDescent="0.25">
      <c r="A61" s="29" t="s">
        <v>57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58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0539-0FB9-48C1-AD0B-A5D71B46F52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Lorenc Ajderaj</dc:creator>
  <cp:lastModifiedBy>user</cp:lastModifiedBy>
  <dcterms:created xsi:type="dcterms:W3CDTF">2020-07-18T12:13:52Z</dcterms:created>
  <dcterms:modified xsi:type="dcterms:W3CDTF">2020-07-21T11:24:00Z</dcterms:modified>
</cp:coreProperties>
</file>