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/>
  <c r="B24"/>
  <c r="C9"/>
  <c r="B9"/>
  <c r="N28"/>
  <c r="M21"/>
  <c r="N11"/>
  <c r="M14"/>
  <c r="N9"/>
  <c r="N8"/>
  <c r="N26"/>
  <c r="M7"/>
  <c r="M12"/>
  <c r="M19"/>
  <c r="N27"/>
  <c r="M16"/>
  <c r="M17"/>
  <c r="N21"/>
  <c r="M22"/>
  <c r="M18"/>
  <c r="N14"/>
  <c r="M28"/>
  <c r="N22"/>
  <c r="N25"/>
  <c r="N15"/>
  <c r="N7"/>
  <c r="N23"/>
  <c r="N19"/>
  <c r="M13"/>
  <c r="M25"/>
  <c r="M24"/>
  <c r="M11"/>
  <c r="N17"/>
  <c r="N20"/>
  <c r="M8"/>
  <c r="M15"/>
  <c r="N10"/>
  <c r="M9"/>
  <c r="M20"/>
  <c r="N12"/>
  <c r="N16"/>
  <c r="M27"/>
  <c r="M10"/>
  <c r="M26"/>
  <c r="N18"/>
  <c r="N13"/>
  <c r="N24"/>
  <c r="M23"/>
  <c r="C26" l="1"/>
  <c r="C28" s="1"/>
  <c r="B26"/>
  <c r="B28" s="1"/>
</calcChain>
</file>

<file path=xl/sharedStrings.xml><?xml version="1.0" encoding="utf-8"?>
<sst xmlns="http://schemas.openxmlformats.org/spreadsheetml/2006/main" count="27" uniqueCount="26">
  <si>
    <t>Fitimi/(humbja) neto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</si>
  <si>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</si>
  <si>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</si>
  <si>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</si>
  <si>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</si>
  <si>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</si>
  <si>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</si>
  <si>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</si>
  <si>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</si>
  <si>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</si>
  <si>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</si>
  <si>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</si>
  <si>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</si>
  <si>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</si>
  <si>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</si>
  <si>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</si>
  <si>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</si>
  <si>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</si>
  <si>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</si>
  <si>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</si>
  <si>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</si>
  <si>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</si>
  <si>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</si>
  <si>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</si>
  <si>
    <t>Tatimi mbi fitimin (5 %)</t>
  </si>
  <si>
    <t>Pagat (shpenzime te panjohura)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</si>
</sst>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2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10" fillId="2" borderId="2" xfId="0" applyNumberFormat="1" applyFont="1" applyFill="1" applyBorder="1" applyAlignment="1">
      <alignment vertical="center"/>
    </xf>
    <xf numFmtId="3" fontId="0" fillId="0" borderId="0" xfId="0" applyNumberFormat="1"/>
    <xf numFmtId="3" fontId="4" fillId="0" borderId="0" xfId="0" applyNumberFormat="1" applyFont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A2" sqref="A2:A3"/>
    </sheetView>
  </sheetViews>
  <sheetFormatPr defaultRowHeight="15"/>
  <cols>
    <col min="1" max="1" width="60" customWidth="1"/>
    <col min="2" max="2" width="20" customWidth="1"/>
    <col min="3" max="3" width="19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23</v>
      </c>
      <c r="N1" s="16" t="s">
        <v>22</v>
      </c>
    </row>
    <row r="2" spans="1:14">
      <c r="A2" s="25" t="s">
        <v>21</v>
      </c>
      <c r="B2" s="15" t="s">
        <v>20</v>
      </c>
      <c r="C2" s="15" t="s">
        <v>20</v>
      </c>
    </row>
    <row r="3" spans="1:14">
      <c r="A3" s="25"/>
      <c r="B3" s="15" t="s">
        <v>19</v>
      </c>
      <c r="C3" s="15" t="s">
        <v>18</v>
      </c>
    </row>
    <row r="4" spans="1:14">
      <c r="A4" s="11" t="s">
        <v>17</v>
      </c>
      <c r="B4" s="2"/>
      <c r="C4" s="2"/>
    </row>
    <row r="5" spans="1:14">
      <c r="A5" s="2"/>
      <c r="B5" s="2"/>
      <c r="C5" s="2"/>
    </row>
    <row r="6" spans="1:14">
      <c r="A6" s="14" t="s">
        <v>16</v>
      </c>
      <c r="B6" s="13"/>
      <c r="C6" s="2"/>
    </row>
    <row r="7" spans="1:14">
      <c r="A7" s="9" t="s">
        <v>15</v>
      </c>
      <c r="B7" s="17">
        <v>272508</v>
      </c>
      <c r="C7" s="18">
        <v>1109710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9" t="s">
        <v>14</v>
      </c>
      <c r="B8" s="9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8" t="s">
        <v>13</v>
      </c>
      <c r="B9" s="19">
        <f>SUM(B7:B8)</f>
        <v>272508</v>
      </c>
      <c r="C9" s="19">
        <f>SUM(C7:C8)</f>
        <v>1109710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7"/>
      <c r="B10" s="13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4" t="s">
        <v>12</v>
      </c>
      <c r="B11" s="13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4" t="s">
        <v>11</v>
      </c>
      <c r="B12" s="13"/>
      <c r="C12" s="2"/>
      <c r="M12" t="e">
        <f t="shared" ca="1" si="0"/>
        <v>#NAME?</v>
      </c>
      <c r="N12" t="e">
        <f t="shared" ca="1" si="1"/>
        <v>#NAME?</v>
      </c>
    </row>
    <row r="13" spans="1:14">
      <c r="A13" s="12" t="s">
        <v>10</v>
      </c>
      <c r="B13" s="21">
        <v>495707</v>
      </c>
      <c r="C13" s="18">
        <v>612629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9</v>
      </c>
      <c r="B14" s="21">
        <v>323020</v>
      </c>
      <c r="C14" s="18">
        <v>691960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2" t="s">
        <v>8</v>
      </c>
      <c r="B15" s="20">
        <v>708600</v>
      </c>
      <c r="C15" s="20">
        <v>495707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2"/>
      <c r="B16" s="10"/>
      <c r="C16" s="10"/>
      <c r="M16" t="e">
        <f t="shared" ca="1" si="0"/>
        <v>#NAME?</v>
      </c>
      <c r="N16" t="e">
        <f t="shared" ca="1" si="1"/>
        <v>#NAME?</v>
      </c>
    </row>
    <row r="17" spans="1:14">
      <c r="A17" s="11" t="s">
        <v>7</v>
      </c>
      <c r="B17" s="9"/>
      <c r="C17" s="2"/>
      <c r="M17" t="e">
        <f t="shared" ca="1" si="0"/>
        <v>#NAME?</v>
      </c>
      <c r="N17" t="e">
        <f t="shared" ca="1" si="1"/>
        <v>#NAME?</v>
      </c>
    </row>
    <row r="18" spans="1:14">
      <c r="A18" s="9" t="s">
        <v>25</v>
      </c>
      <c r="B18" s="23">
        <v>891054</v>
      </c>
      <c r="C18" s="18"/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9" t="s">
        <v>6</v>
      </c>
      <c r="B19" s="23">
        <v>148806</v>
      </c>
      <c r="C19" s="18">
        <v>134472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9"/>
      <c r="B20" s="22"/>
      <c r="C20" s="22"/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17"/>
      <c r="C21" s="18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17">
        <v>650</v>
      </c>
      <c r="C22" s="18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9" t="s">
        <v>3</v>
      </c>
      <c r="B23" s="9"/>
      <c r="C23" s="18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8" t="s">
        <v>2</v>
      </c>
      <c r="B24" s="19">
        <f>B13+B14-B15+B18+B19+B21+B22</f>
        <v>1150637</v>
      </c>
      <c r="C24" s="19">
        <f>C13+C14-C15+C18+C19+C21+C22+C23</f>
        <v>943354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7"/>
      <c r="B25" s="4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3" t="s">
        <v>1</v>
      </c>
      <c r="B26" s="6">
        <f>B9-B24</f>
        <v>-878129</v>
      </c>
      <c r="C26" s="6">
        <f>C9-C24</f>
        <v>166356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5" t="s">
        <v>24</v>
      </c>
      <c r="B27" s="21">
        <v>646</v>
      </c>
      <c r="C27" s="18">
        <v>8318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3" t="s">
        <v>0</v>
      </c>
      <c r="B28" s="24">
        <f>B26-B27</f>
        <v>-878775</v>
      </c>
      <c r="C28" s="24">
        <f>C26-C27</f>
        <v>158038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2021-08-02T17:42:17Z</cp:lastPrinted>
  <dcterms:created xsi:type="dcterms:W3CDTF">2018-06-20T15:32:37Z</dcterms:created>
  <dcterms:modified xsi:type="dcterms:W3CDTF">2021-08-02T17:42:46Z</dcterms:modified>
</cp:coreProperties>
</file>