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0800"/>
  </bookViews>
  <sheets>
    <sheet name="PASH-sipas funksioni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C11" i="1"/>
  <c r="B11" i="1"/>
  <c r="C26" i="1" l="1"/>
  <c r="B26" i="1"/>
  <c r="B24" i="1"/>
  <c r="B22" i="1"/>
  <c r="C17" i="1" l="1"/>
  <c r="B17" i="1"/>
  <c r="C12" i="1" l="1"/>
  <c r="C24" i="1" s="1"/>
  <c r="B12" i="1"/>
  <c r="C9" i="1"/>
  <c r="B9" i="1"/>
  <c r="M7" i="1"/>
  <c r="M25" i="1"/>
  <c r="M12" i="1"/>
  <c r="N11" i="1"/>
  <c r="M18" i="1"/>
  <c r="N28" i="1"/>
  <c r="N19" i="1"/>
  <c r="M26" i="1"/>
  <c r="M13" i="1"/>
  <c r="N8" i="1"/>
  <c r="M27" i="1"/>
  <c r="N18" i="1"/>
  <c r="M10" i="1"/>
  <c r="N20" i="1"/>
  <c r="M16" i="1"/>
  <c r="M11" i="1"/>
  <c r="N13" i="1"/>
  <c r="M24" i="1"/>
  <c r="M19" i="1"/>
  <c r="N21" i="1"/>
  <c r="M17" i="1"/>
  <c r="N26" i="1"/>
  <c r="M8" i="1"/>
  <c r="M14" i="1"/>
  <c r="N14" i="1"/>
  <c r="N24" i="1"/>
  <c r="N15" i="1"/>
  <c r="M21" i="1"/>
  <c r="M9" i="1"/>
  <c r="N23" i="1"/>
  <c r="M23" i="1"/>
  <c r="N25" i="1"/>
  <c r="N12" i="1"/>
  <c r="N16" i="1"/>
  <c r="N7" i="1"/>
  <c r="N22" i="1"/>
  <c r="N9" i="1"/>
  <c r="M20" i="1"/>
  <c r="M15" i="1"/>
  <c r="N17" i="1"/>
  <c r="M28" i="1"/>
  <c r="N27" i="1"/>
  <c r="N10" i="1"/>
  <c r="M22" i="1"/>
  <c r="C28" i="1" l="1"/>
  <c r="B28" i="1"/>
</calcChain>
</file>

<file path=xl/sharedStrings.xml><?xml version="1.0" encoding="utf-8"?>
<sst xmlns="http://schemas.openxmlformats.org/spreadsheetml/2006/main" count="29" uniqueCount="28">
  <si>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</si>
  <si>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</si>
  <si>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</si>
  <si>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</si>
  <si>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</si>
  <si>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</si>
  <si>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</si>
  <si>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</si>
  <si>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</si>
  <si>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</si>
  <si>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</si>
  <si>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</si>
  <si>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</si>
  <si>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</si>
  <si>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</si>
  <si>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</si>
  <si>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</si>
  <si>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</si>
  <si>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</si>
  <si>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</si>
  <si>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</si>
  <si>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</si>
  <si>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</si>
  <si>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</si>
  <si>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</si>
  <si>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</si>
  <si>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31.12.2018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</si>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</sst>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1" fontId="2" fillId="0" borderId="0" xfId="1" applyNumberFormat="1" applyFont="1" applyBorder="1" applyAlignment="1">
      <alignment vertical="center"/>
    </xf>
    <xf numFmtId="41" fontId="0" fillId="0" borderId="0" xfId="1" applyNumberFormat="1" applyFont="1" applyBorder="1"/>
    <xf numFmtId="41" fontId="2" fillId="2" borderId="2" xfId="1" applyNumberFormat="1" applyFont="1" applyFill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41" fontId="0" fillId="0" borderId="0" xfId="1" applyNumberFormat="1" applyFont="1"/>
    <xf numFmtId="41" fontId="2" fillId="3" borderId="3" xfId="1" applyNumberFormat="1" applyFont="1" applyFill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2" fillId="2" borderId="1" xfId="1" applyNumberFormat="1" applyFont="1" applyFill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41" fontId="9" fillId="0" borderId="0" xfId="1" applyNumberFormat="1" applyFont="1" applyBorder="1"/>
    <xf numFmtId="41" fontId="3" fillId="0" borderId="0" xfId="0" applyNumberFormat="1" applyFont="1" applyBorder="1" applyAlignment="1">
      <alignment vertical="center"/>
    </xf>
    <xf numFmtId="41" fontId="0" fillId="0" borderId="0" xfId="0" applyNumberFormat="1" applyBorder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H7" sqref="H7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2" t="s">
        <v>24</v>
      </c>
    </row>
    <row r="2" spans="1:14" x14ac:dyDescent="0.25">
      <c r="A2" s="26" t="s">
        <v>23</v>
      </c>
      <c r="B2" s="11" t="s">
        <v>22</v>
      </c>
      <c r="C2" s="11" t="s">
        <v>22</v>
      </c>
    </row>
    <row r="3" spans="1:14" x14ac:dyDescent="0.25">
      <c r="A3" s="26"/>
      <c r="B3" s="11" t="s">
        <v>21</v>
      </c>
      <c r="C3" s="11" t="s">
        <v>20</v>
      </c>
    </row>
    <row r="4" spans="1:14" x14ac:dyDescent="0.25">
      <c r="A4" s="8" t="s">
        <v>19</v>
      </c>
      <c r="B4" s="2" t="s">
        <v>26</v>
      </c>
      <c r="C4" s="2" t="s">
        <v>27</v>
      </c>
    </row>
    <row r="5" spans="1:14" x14ac:dyDescent="0.25">
      <c r="A5" s="2"/>
      <c r="B5" s="2"/>
      <c r="C5" s="2"/>
    </row>
    <row r="6" spans="1:14" x14ac:dyDescent="0.25">
      <c r="A6" s="10" t="s">
        <v>18</v>
      </c>
      <c r="B6" s="24">
        <f>B9</f>
        <v>30165931</v>
      </c>
      <c r="C6" s="25">
        <f>C9</f>
        <v>18808058</v>
      </c>
    </row>
    <row r="7" spans="1:14" x14ac:dyDescent="0.25">
      <c r="A7" s="7" t="s">
        <v>17</v>
      </c>
      <c r="B7" s="13">
        <v>30165931</v>
      </c>
      <c r="C7" s="14">
        <v>18808058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16</v>
      </c>
      <c r="B8" s="13"/>
      <c r="C8" s="14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6" t="s">
        <v>15</v>
      </c>
      <c r="B9" s="15">
        <f>SUM(B7:B8)</f>
        <v>30165931</v>
      </c>
      <c r="C9" s="15">
        <f>SUM(C7:C8)</f>
        <v>18808058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/>
      <c r="B10" s="16"/>
      <c r="C10" s="14"/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6">
        <f>B24</f>
        <v>-28225095</v>
      </c>
      <c r="C11" s="14">
        <f>C24</f>
        <v>-25095550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B13+B14-B15</f>
        <v>-16032702</v>
      </c>
      <c r="C12" s="16">
        <f>C13+C14-C15</f>
        <v>-10182829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-2100461</v>
      </c>
      <c r="C13" s="14">
        <v>-2555052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-15899671</v>
      </c>
      <c r="C14" s="14">
        <v>-9728238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7">
        <v>-1967430</v>
      </c>
      <c r="C15" s="17">
        <v>-2100461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/>
      <c r="B16" s="18"/>
      <c r="C16" s="18"/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9</v>
      </c>
      <c r="B17" s="21">
        <f>B18+B19</f>
        <v>-5946627</v>
      </c>
      <c r="C17" s="21">
        <f>C18+C19</f>
        <v>-6642935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 t="s">
        <v>8</v>
      </c>
      <c r="B18" s="13">
        <v>-5124253</v>
      </c>
      <c r="C18" s="14">
        <v>-4633001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3">
        <v>-822374</v>
      </c>
      <c r="C19" s="14">
        <v>-2009934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18"/>
      <c r="C20" s="18"/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6</v>
      </c>
      <c r="B21" s="22">
        <v>-2129976</v>
      </c>
      <c r="C21" s="23">
        <v>-2574165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5</v>
      </c>
      <c r="B22" s="13">
        <f>-3962524</f>
        <v>-3962524</v>
      </c>
      <c r="C22" s="14">
        <v>-4853945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4</v>
      </c>
      <c r="B23" s="13">
        <v>-153266</v>
      </c>
      <c r="C23" s="14">
        <v>-841676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6" t="s">
        <v>3</v>
      </c>
      <c r="B24" s="15">
        <f>B12+B17+B21+B22+B23</f>
        <v>-28225095</v>
      </c>
      <c r="C24" s="15">
        <f>C12+C17+C21+C22+C23</f>
        <v>-25095550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5"/>
      <c r="B25" s="19"/>
      <c r="C25" s="14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3" t="s">
        <v>2</v>
      </c>
      <c r="B26" s="15">
        <f>B9+B24</f>
        <v>1940836</v>
      </c>
      <c r="C26" s="15">
        <f>C9+C24</f>
        <v>-6287492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4" t="s">
        <v>1</v>
      </c>
      <c r="B27" s="19">
        <v>578497</v>
      </c>
      <c r="C27" s="14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3" t="s">
        <v>0</v>
      </c>
      <c r="B28" s="20">
        <f>B26-B27</f>
        <v>1362339</v>
      </c>
      <c r="C28" s="20">
        <f>C26-C27</f>
        <v>-6287492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Ledion</cp:lastModifiedBy>
  <dcterms:created xsi:type="dcterms:W3CDTF">2018-06-20T15:32:37Z</dcterms:created>
  <dcterms:modified xsi:type="dcterms:W3CDTF">2019-05-22T06:57:26Z</dcterms:modified>
</cp:coreProperties>
</file>