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20" windowWidth="19155" windowHeight="11055"/>
  </bookViews>
  <sheets>
    <sheet name="PASH-sipas natyres" sheetId="1" r:id="rId1"/>
  </sheets>
  <externalReferences>
    <externalReference r:id="rId2"/>
  </externalReferences>
  <calcPr calcId="125725"/>
</workbook>
</file>

<file path=xl/calcChain.xml><?xml version="1.0" encoding="utf-8"?>
<calcChain xmlns="http://schemas.openxmlformats.org/spreadsheetml/2006/main">
  <c r="B26" i="1"/>
  <c r="B20"/>
  <c r="B23" s="1"/>
  <c r="B16"/>
  <c r="B15"/>
  <c r="B14"/>
  <c r="B13"/>
  <c r="B12"/>
  <c r="B8"/>
  <c r="B6"/>
  <c r="B17" s="1"/>
  <c r="B25" s="1"/>
  <c r="B27" s="1"/>
</calcChain>
</file>

<file path=xl/sharedStrings.xml><?xml version="1.0" encoding="utf-8"?>
<sst xmlns="http://schemas.openxmlformats.org/spreadsheetml/2006/main" count="26" uniqueCount="25">
  <si>
    <t>PASQYRA E TE ARDHURAVE DHE SHPENZIMEVE</t>
  </si>
  <si>
    <t>Periudha</t>
  </si>
  <si>
    <t>Raportuese</t>
  </si>
  <si>
    <t>Para ardhese</t>
  </si>
  <si>
    <t>(sipas natyres) - e detyrueshme</t>
  </si>
  <si>
    <t>Shitjet neto</t>
  </si>
  <si>
    <t>Te ardhura te tjera nga veprimtarite e shfrytezimit</t>
  </si>
  <si>
    <t>Ndryshimet ne inventarin e produkteve te gateshme dhe punes ne proces</t>
  </si>
  <si>
    <t>Puna e kryer nga njesia ekonomike raportuese per qellimet e veta dhe e kapitalizuar</t>
  </si>
  <si>
    <t>Mallrat, lendet e para dhe sherbimet</t>
  </si>
  <si>
    <t>Shpenzime te tjera nga veprimtarite e shfrytezimit</t>
  </si>
  <si>
    <t>Shpenzime te personelit</t>
  </si>
  <si>
    <t>Pagat</t>
  </si>
  <si>
    <t>Shpenzimet e sigurimeve shoqerore dhe shendetsore</t>
  </si>
  <si>
    <t xml:space="preserve">Amortizimi </t>
  </si>
  <si>
    <t>Shpenzime te tjera</t>
  </si>
  <si>
    <t>Fitimi/(humbja) nga veprimtarite e shfrytezimit</t>
  </si>
  <si>
    <t>Te ardhura e shpenzime financiare</t>
  </si>
  <si>
    <t>Te ardhurat/(shpenzimet) nga interesi</t>
  </si>
  <si>
    <t>Fitime/(humbje) nga kurset e kembimit</t>
  </si>
  <si>
    <t>Te tjera te ardhura/(shpenzime) financiare</t>
  </si>
  <si>
    <t>Shuma</t>
  </si>
  <si>
    <t>Fitimi/(humbja) para tatimit</t>
  </si>
  <si>
    <t>Shpenzimet e tatimit mbi fitimin</t>
  </si>
  <si>
    <t>Fitimi/(humbja) neto e periudhes financiare</t>
  </si>
</sst>
</file>

<file path=xl/styles.xml><?xml version="1.0" encoding="utf-8"?>
<styleSheet xmlns="http://schemas.openxmlformats.org/spreadsheetml/2006/main">
  <fonts count="12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6"/>
      <color rgb="FFFF0000"/>
      <name val="Calibri"/>
      <family val="2"/>
      <charset val="238"/>
      <scheme val="minor"/>
    </font>
    <font>
      <b/>
      <sz val="9"/>
      <name val="Arial"/>
      <family val="2"/>
      <charset val="238"/>
    </font>
    <font>
      <b/>
      <i/>
      <sz val="9"/>
      <name val="Arial"/>
      <family val="2"/>
      <charset val="238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  <charset val="238"/>
    </font>
    <font>
      <sz val="8"/>
      <name val="Arial"/>
      <family val="2"/>
      <charset val="238"/>
    </font>
    <font>
      <b/>
      <sz val="10"/>
      <name val="Arial"/>
      <family val="2"/>
      <charset val="238"/>
    </font>
    <font>
      <sz val="9"/>
      <name val="Arial"/>
      <family val="2"/>
      <charset val="238"/>
    </font>
    <font>
      <sz val="10"/>
      <name val="Tahoma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0" fontId="11" fillId="0" borderId="0"/>
  </cellStyleXfs>
  <cellXfs count="26">
    <xf numFmtId="0" fontId="0" fillId="0" borderId="0" xfId="0"/>
    <xf numFmtId="0" fontId="1" fillId="0" borderId="0" xfId="0" applyFont="1"/>
    <xf numFmtId="3" fontId="3" fillId="0" borderId="0" xfId="0" applyNumberFormat="1" applyFont="1" applyBorder="1" applyAlignment="1">
      <alignment horizontal="center" vertical="center"/>
    </xf>
    <xf numFmtId="0" fontId="4" fillId="0" borderId="0" xfId="0" applyFont="1" applyBorder="1" applyAlignment="1">
      <alignment vertical="center"/>
    </xf>
    <xf numFmtId="0" fontId="0" fillId="0" borderId="0" xfId="0" applyBorder="1"/>
    <xf numFmtId="0" fontId="5" fillId="0" borderId="0" xfId="0" applyFont="1" applyBorder="1" applyAlignment="1">
      <alignment vertical="center"/>
    </xf>
    <xf numFmtId="0" fontId="6" fillId="0" borderId="0" xfId="0" applyFont="1" applyBorder="1" applyAlignment="1">
      <alignment horizontal="left" vertical="center"/>
    </xf>
    <xf numFmtId="3" fontId="6" fillId="0" borderId="0" xfId="0" applyNumberFormat="1" applyFont="1" applyBorder="1" applyAlignment="1">
      <alignment vertical="center"/>
    </xf>
    <xf numFmtId="3" fontId="0" fillId="0" borderId="0" xfId="0" applyNumberFormat="1" applyBorder="1"/>
    <xf numFmtId="0" fontId="7" fillId="0" borderId="0" xfId="0" applyFont="1" applyBorder="1" applyAlignment="1">
      <alignment vertical="center"/>
    </xf>
    <xf numFmtId="0" fontId="7" fillId="2" borderId="0" xfId="0" applyFont="1" applyFill="1" applyBorder="1" applyAlignment="1">
      <alignment vertical="center"/>
    </xf>
    <xf numFmtId="0" fontId="6" fillId="0" borderId="0" xfId="0" applyFont="1" applyBorder="1" applyAlignment="1">
      <alignment horizontal="left" vertical="center" indent="3"/>
    </xf>
    <xf numFmtId="3" fontId="7" fillId="0" borderId="0" xfId="0" applyNumberFormat="1" applyFont="1" applyBorder="1" applyAlignment="1">
      <alignment vertical="center"/>
    </xf>
    <xf numFmtId="3" fontId="8" fillId="0" borderId="0" xfId="0" applyNumberFormat="1" applyFont="1" applyBorder="1" applyAlignment="1">
      <alignment vertical="center"/>
    </xf>
    <xf numFmtId="0" fontId="9" fillId="0" borderId="0" xfId="0" applyFont="1" applyBorder="1" applyAlignment="1">
      <alignment vertical="center"/>
    </xf>
    <xf numFmtId="3" fontId="10" fillId="3" borderId="1" xfId="0" applyNumberFormat="1" applyFont="1" applyFill="1" applyBorder="1" applyAlignment="1">
      <alignment vertical="center"/>
    </xf>
    <xf numFmtId="0" fontId="3" fillId="0" borderId="0" xfId="0" applyFont="1" applyBorder="1" applyAlignment="1">
      <alignment vertical="center"/>
    </xf>
    <xf numFmtId="3" fontId="10" fillId="0" borderId="0" xfId="0" applyNumberFormat="1" applyFont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3" fontId="9" fillId="0" borderId="0" xfId="0" applyNumberFormat="1" applyFont="1" applyBorder="1" applyAlignment="1">
      <alignment vertical="center"/>
    </xf>
    <xf numFmtId="0" fontId="5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3" fontId="10" fillId="2" borderId="2" xfId="0" applyNumberFormat="1" applyFont="1" applyFill="1" applyBorder="1" applyAlignment="1">
      <alignment vertical="center"/>
    </xf>
    <xf numFmtId="3" fontId="10" fillId="2" borderId="3" xfId="0" applyNumberFormat="1" applyFont="1" applyFill="1" applyBorder="1" applyAlignment="1">
      <alignment vertical="center"/>
    </xf>
    <xf numFmtId="0" fontId="2" fillId="0" borderId="0" xfId="0" applyFont="1" applyBorder="1" applyAlignment="1">
      <alignment horizontal="left"/>
    </xf>
    <xf numFmtId="0" fontId="0" fillId="0" borderId="0" xfId="0" applyAlignment="1">
      <alignment horizontal="left"/>
    </xf>
  </cellXfs>
  <cellStyles count="2">
    <cellStyle name="Normal" xfId="0" builtinId="0"/>
    <cellStyle name="Normal 3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P/Google%20Drive/Bilancet/V%20%20I%20%20T%20%20I%20%20%20%202%20%200%20%202%20%200/Besart%20Lamaj/Inventari%20Bilanc%20Besart%20Lamaj%202020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Kursi Zyrtar"/>
      <sheetName val="TVSH"/>
      <sheetName val="Centro 14"/>
      <sheetName val="L.B. (2)"/>
      <sheetName val="L.B."/>
      <sheetName val="An.401"/>
      <sheetName val="Hyrje"/>
      <sheetName val="An.411"/>
      <sheetName val="Dalje"/>
      <sheetName val="Sheet3"/>
      <sheetName val="Artikujt"/>
      <sheetName val="Arka"/>
      <sheetName val="Banka"/>
      <sheetName val="Centro2019"/>
      <sheetName val="Centro2018"/>
      <sheetName val="Centr."/>
      <sheetName val="Centro2017"/>
      <sheetName val="Centro 2016"/>
      <sheetName val="L.P.V"/>
      <sheetName val="P.P."/>
      <sheetName val="P.K."/>
      <sheetName val="Amortizimi"/>
      <sheetName val="Vepr#"/>
      <sheetName val="V.MB."/>
      <sheetName val="Gjendje e llog. bank"/>
      <sheetName val="Sheet1"/>
      <sheetName val="Bilanci"/>
      <sheetName val="Pasqyrat"/>
      <sheetName val="Aktivet"/>
      <sheetName val="Pasivet"/>
      <sheetName val="PASH 1"/>
      <sheetName val="Fluksi 2"/>
      <sheetName val="Kapitali 1"/>
      <sheetName val="AAM (2)"/>
      <sheetName val="Kop."/>
      <sheetName val="Bilanci Permirsuar"/>
      <sheetName val="PASH Natyres"/>
      <sheetName val="Fluksi"/>
      <sheetName val="Shenime shpjeguese (2)"/>
      <sheetName val="Shenimet faqe 1"/>
      <sheetName val="F.Fundi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>
        <row r="10">
          <cell r="E10">
            <v>1483947.7592400038</v>
          </cell>
        </row>
      </sheetData>
      <sheetData sheetId="36">
        <row r="11">
          <cell r="D11">
            <v>1503201.3333333333</v>
          </cell>
        </row>
        <row r="14">
          <cell r="D14">
            <v>-1371754</v>
          </cell>
        </row>
        <row r="19">
          <cell r="D19">
            <v>-373080</v>
          </cell>
        </row>
        <row r="20">
          <cell r="D20">
            <v>-124418</v>
          </cell>
        </row>
        <row r="21">
          <cell r="D21">
            <v>0</v>
          </cell>
        </row>
        <row r="22">
          <cell r="D22">
            <v>-34540.29</v>
          </cell>
        </row>
        <row r="32">
          <cell r="D32">
            <v>-3700</v>
          </cell>
        </row>
        <row r="37">
          <cell r="D37">
            <v>0</v>
          </cell>
        </row>
      </sheetData>
      <sheetData sheetId="37">
        <row r="12">
          <cell r="E12">
            <v>-552521.38783009071</v>
          </cell>
        </row>
      </sheetData>
      <sheetData sheetId="38"/>
      <sheetData sheetId="39"/>
      <sheetData sheetId="4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0000"/>
  </sheetPr>
  <dimension ref="A1:C30"/>
  <sheetViews>
    <sheetView tabSelected="1" workbookViewId="0">
      <selection activeCell="E24" sqref="E24"/>
    </sheetView>
  </sheetViews>
  <sheetFormatPr defaultRowHeight="15"/>
  <cols>
    <col min="1" max="1" width="61" customWidth="1"/>
    <col min="2" max="3" width="22.28515625" customWidth="1"/>
  </cols>
  <sheetData>
    <row r="1" spans="1:3">
      <c r="A1" s="1"/>
    </row>
    <row r="2" spans="1:3" ht="15" customHeight="1">
      <c r="A2" s="24" t="s">
        <v>0</v>
      </c>
      <c r="B2" s="2" t="s">
        <v>1</v>
      </c>
      <c r="C2" s="2" t="s">
        <v>1</v>
      </c>
    </row>
    <row r="3" spans="1:3" ht="15" customHeight="1">
      <c r="A3" s="25"/>
      <c r="B3" s="2" t="s">
        <v>2</v>
      </c>
      <c r="C3" s="2" t="s">
        <v>3</v>
      </c>
    </row>
    <row r="4" spans="1:3">
      <c r="A4" s="3" t="s">
        <v>4</v>
      </c>
      <c r="B4" s="4"/>
      <c r="C4" s="4"/>
    </row>
    <row r="5" spans="1:3">
      <c r="B5" s="5"/>
      <c r="C5" s="4"/>
    </row>
    <row r="6" spans="1:3">
      <c r="A6" s="6" t="s">
        <v>5</v>
      </c>
      <c r="B6" s="7">
        <f>'[1]PASH Natyres'!D11</f>
        <v>1503201.3333333333</v>
      </c>
      <c r="C6" s="7">
        <v>1807940</v>
      </c>
    </row>
    <row r="7" spans="1:3">
      <c r="A7" s="6" t="s">
        <v>6</v>
      </c>
      <c r="B7" s="4"/>
      <c r="C7" s="4"/>
    </row>
    <row r="8" spans="1:3">
      <c r="A8" s="6" t="s">
        <v>7</v>
      </c>
      <c r="B8" s="8">
        <f>'[1]PASH Natyres'!D14</f>
        <v>-1371754</v>
      </c>
      <c r="C8" s="8"/>
    </row>
    <row r="9" spans="1:3">
      <c r="A9" s="6" t="s">
        <v>8</v>
      </c>
      <c r="B9" s="4"/>
      <c r="C9" s="4"/>
    </row>
    <row r="10" spans="1:3">
      <c r="A10" s="6" t="s">
        <v>9</v>
      </c>
      <c r="B10" s="9"/>
      <c r="C10" s="4">
        <v>-1319090</v>
      </c>
    </row>
    <row r="11" spans="1:3">
      <c r="A11" s="6" t="s">
        <v>10</v>
      </c>
      <c r="B11" s="9"/>
      <c r="C11" s="4"/>
    </row>
    <row r="12" spans="1:3">
      <c r="A12" s="6" t="s">
        <v>11</v>
      </c>
      <c r="B12" s="10">
        <f>SUM(B13:B14)</f>
        <v>-497498</v>
      </c>
      <c r="C12" s="10">
        <v>-210147</v>
      </c>
    </row>
    <row r="13" spans="1:3">
      <c r="A13" s="11" t="s">
        <v>12</v>
      </c>
      <c r="B13" s="12">
        <f>'[1]PASH Natyres'!D19</f>
        <v>-373080</v>
      </c>
      <c r="C13" s="12">
        <v>-179472</v>
      </c>
    </row>
    <row r="14" spans="1:3">
      <c r="A14" s="11" t="s">
        <v>13</v>
      </c>
      <c r="B14" s="12">
        <f>'[1]PASH Natyres'!D20</f>
        <v>-124418</v>
      </c>
      <c r="C14" s="12">
        <v>-30675</v>
      </c>
    </row>
    <row r="15" spans="1:3">
      <c r="A15" s="6" t="s">
        <v>14</v>
      </c>
      <c r="B15" s="13">
        <f>'[1]PASH Natyres'!D21</f>
        <v>0</v>
      </c>
      <c r="C15" s="13">
        <v>-30765</v>
      </c>
    </row>
    <row r="16" spans="1:3">
      <c r="A16" s="6" t="s">
        <v>15</v>
      </c>
      <c r="B16" s="13">
        <f>'[1]PASH Natyres'!D22</f>
        <v>-34540.29</v>
      </c>
      <c r="C16" s="13">
        <v>-279232</v>
      </c>
    </row>
    <row r="17" spans="1:3">
      <c r="A17" s="14" t="s">
        <v>16</v>
      </c>
      <c r="B17" s="15">
        <f>SUM(B6:B12,B15:B16)</f>
        <v>-400590.95666666672</v>
      </c>
      <c r="C17" s="15">
        <v>-31294</v>
      </c>
    </row>
    <row r="18" spans="1:3">
      <c r="A18" s="16"/>
      <c r="B18" s="17"/>
      <c r="C18" s="17"/>
    </row>
    <row r="19" spans="1:3">
      <c r="A19" s="18" t="s">
        <v>17</v>
      </c>
      <c r="B19" s="14"/>
      <c r="C19" s="4"/>
    </row>
    <row r="20" spans="1:3">
      <c r="A20" s="9" t="s">
        <v>18</v>
      </c>
      <c r="B20" s="19">
        <f>'[1]PASH Natyres'!D32</f>
        <v>-3700</v>
      </c>
      <c r="C20" s="19"/>
    </row>
    <row r="21" spans="1:3">
      <c r="A21" s="6" t="s">
        <v>19</v>
      </c>
      <c r="B21" s="9"/>
      <c r="C21" s="4"/>
    </row>
    <row r="22" spans="1:3">
      <c r="A22" s="6" t="s">
        <v>20</v>
      </c>
      <c r="B22" s="9"/>
      <c r="C22" s="4">
        <v>-9150</v>
      </c>
    </row>
    <row r="23" spans="1:3">
      <c r="A23" s="16" t="s">
        <v>21</v>
      </c>
      <c r="B23" s="15">
        <f>SUM(B19:B22)</f>
        <v>-3700</v>
      </c>
      <c r="C23" s="15">
        <v>-9150</v>
      </c>
    </row>
    <row r="24" spans="1:3">
      <c r="A24" s="20"/>
      <c r="B24" s="21"/>
      <c r="C24" s="4"/>
    </row>
    <row r="25" spans="1:3" ht="15.75" thickBot="1">
      <c r="A25" s="20" t="s">
        <v>22</v>
      </c>
      <c r="B25" s="22">
        <f>B17+B23</f>
        <v>-404290.95666666672</v>
      </c>
      <c r="C25" s="22">
        <v>-40444</v>
      </c>
    </row>
    <row r="26" spans="1:3">
      <c r="A26" s="21" t="s">
        <v>23</v>
      </c>
      <c r="B26" s="8">
        <f>'[1]PASH Natyres'!D37</f>
        <v>0</v>
      </c>
      <c r="C26" s="8">
        <v>0</v>
      </c>
    </row>
    <row r="27" spans="1:3" ht="15.75" thickBot="1">
      <c r="A27" s="20" t="s">
        <v>24</v>
      </c>
      <c r="B27" s="23">
        <f>B25+B26</f>
        <v>-404290.95666666672</v>
      </c>
      <c r="C27" s="23">
        <v>-40444</v>
      </c>
    </row>
    <row r="28" spans="1:3" ht="15.75" thickTop="1">
      <c r="A28" s="4"/>
      <c r="B28" s="4"/>
      <c r="C28" s="4"/>
    </row>
    <row r="29" spans="1:3">
      <c r="A29" s="4"/>
      <c r="B29" s="4"/>
      <c r="C29" s="4"/>
    </row>
    <row r="30" spans="1:3">
      <c r="A30" s="4"/>
      <c r="B30" s="4"/>
      <c r="C30" s="4"/>
    </row>
  </sheetData>
  <mergeCells count="1">
    <mergeCell ref="A2:A3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PASH-sipas natyres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2021-07-26T23:35:30Z</dcterms:created>
  <dcterms:modified xsi:type="dcterms:W3CDTF">2021-07-26T23:37:30Z</dcterms:modified>
</cp:coreProperties>
</file>