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xhekson 04\ok\"/>
    </mc:Choice>
  </mc:AlternateContent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0" i="18" l="1"/>
  <c r="D44" i="18"/>
  <c r="B44" i="18"/>
  <c r="B55" i="18"/>
  <c r="D39" i="18"/>
  <c r="B39" i="18"/>
  <c r="D20" i="18"/>
  <c r="D26" i="18"/>
  <c r="B26" i="18"/>
  <c r="D23" i="18"/>
  <c r="D22" i="18"/>
  <c r="B23" i="18"/>
  <c r="B22" i="18"/>
  <c r="D19" i="18"/>
  <c r="B19" i="18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<sst xmlns="http://schemas.openxmlformats.org/spreadsheetml/2006/main" count="415" uniqueCount="272">
  <si>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</si>
  <si>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</si>
  <si>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</si>
  <si>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</si>
  <si>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</si>
  <si>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</si>
  <si>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</si>
  <si>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</si>
  <si>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</si>
  <si>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</si>
  <si>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</si>
  <si>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</si>
  <si>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</si>
  <si>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</si>
  <si>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</si>
  <si>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</si>
  <si>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</si>
  <si>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</si>
  <si>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</si>
  <si>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</si>
  <si>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</si>
  <si>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</si>
  <si>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</si>
  <si>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</si>
  <si>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</si>
  <si>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</si>
  <si>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</si>
  <si>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</si>
  <si>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</si>
  <si>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</si>
  <si>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</si>
  <si>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</si>
  <si>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</si>
  <si>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</si>
  <si>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</si>
  <si>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</si>
  <si>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</si>
  <si>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</si>
  <si>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</si>
  <si>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</si>
  <si>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</si>
  <si>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</si>
  <si>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</si>
  <si>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</si>
  <si>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</si>
  <si>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</si>
  <si>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</si>
  <si>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</si>
  <si>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</si>
  <si>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</si>
  <si>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</si>
  <si>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</si>
  <si>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</si>
  <si>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</si>
  <si>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</si>
  <si>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</si>
  <si>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</si>
  <si>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</si>
  <si>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</si>
  <si>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</si>
  <si>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</si>
  <si>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</si>
  <si>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</si>
  <si>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</si>
  <si>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</si>
  <si>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</si>
  <si>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</si>
  <si>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</si>
  <si>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</si>
  <si>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</si>
  <si>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</si>
  <si>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</si>
  <si>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</si>
  <si>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</si>
  <si>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</si>
  <si>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</si>
  <si>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</si>
  <si>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</si>
  <si>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</si>
  <si>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</si>
  <si>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</si>
  <si>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</si>
  <si>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</si>
  <si>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</si>
  <si>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</si>
  <si>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</si>
  <si>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</si>
  <si>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</si>
  <si>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</si>
  <si>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</si>
  <si>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</si>
  <si>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</si>
  <si>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</si>
  <si>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</si>
  <si>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</si>
  <si>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</si>
  <si>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</si>
  <si>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</si>
  <si>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</si>
  <si>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</si>
  <si>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</si>
  <si>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</si>
  <si>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</si>
  <si>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</si>
  <si>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</si>
  <si>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</si>
  <si>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</si>
  <si>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</si>
  <si>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</si>
  <si>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</si>
  <si>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</si>
  <si>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</si>
  <si>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</si>
  <si>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</si>
  <si>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</si>
  <si>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</si>
  <si>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</si>
  <si>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</si>
  <si>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</si>
  <si>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</si>
  <si>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</si>
  <si>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</si>
  <si>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</si>
  <si>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</si>
  <si>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</si>
  <si>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</si>
  <si>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</si>
  <si>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</si>
  <si>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</si>
  <si>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</si>
  <si>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</si>
  <si>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</si>
  <si>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</si>
  <si>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</si>
  <si>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</si>
  <si>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</si>
  <si>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</si>
  <si>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</si>
  <si>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</si>
  <si>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</si>
  <si>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</si>
  <si>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</si>
  <si>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</si>
  <si>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</si>
  <si>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</si>
  <si>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</si>
  <si>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</si>
  <si>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</si>
  <si>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</si>
  <si>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</si>
  <si>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</si>
  <si>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</si>
  <si>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</si>
  <si>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</si>
  <si>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</si>
  <si>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</si>
  <si>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</si>
  <si>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</si>
  <si>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</si>
  <si>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</si>
  <si>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</si>
  <si>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</si>
  <si>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</si>
  <si>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</si>
  <si>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</si>
  <si>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</si>
  <si>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</si>
  <si>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</si>
  <si>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</si>
  <si>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</si>
  <si>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</si>
  <si>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</si>
  <si>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</si>
  <si>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</si>
  <si>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</si>
  <si>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</si>
  <si>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</si>
  <si>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</si>
  <si>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</si>
  <si>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</si>
  <si>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</si>
  <si>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</si>
  <si>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</si>
  <si>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</si>
  <si>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</si>
  <si>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</si>
  <si>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</si>
  <si>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</si>
  <si>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</si>
  <si>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</si>
  <si>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</si>
  <si>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</si>
  <si>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</si>
  <si>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</si>
  <si>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</si>
  <si>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</si>
  <si>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</si>
  <si>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</si>
  <si>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</si>
  <si>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</si>
  <si>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</si>
  <si>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</si>
  <si>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</si>
  <si>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</si>
  <si>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</si>
  <si>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</si>
  <si>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</si>
  <si>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</si>
  <si>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</si>
  <si>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</si>
  <si>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</si>
  <si>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</si>
  <si>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</si>
  <si>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</si>
  <si>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</si>
  <si>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</si>
  <si>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</si>
  <si>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</si>
  <si>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</si>
  <si>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</si>
  <si>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</si>
  <si>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</si>
  <si>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</si>
  <si>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</si>
  <si>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</si>
  <si>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</si>
  <si>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</si>
  <si>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</si>
  <si>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</si>
  <si>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</si>
  <si>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</si>
  <si>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</si>
  <si>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</si>
  <si>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</si>
  <si>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</si>
  <si>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</si>
  <si>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</si>
  <si>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</si>
  <si>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</si>
  <si>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</si>
  <si>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</si>
  <si>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</si>
  <si>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</si>
  <si>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</si>
  <si>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</si>
  <si>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</si>
  <si>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</si>
  <si>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</si>
  <si>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</si>
  <si>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</si>
  <si>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</si>
  <si>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</si>
  <si>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</si>
  <si>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</si>
  <si>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</si>
  <si>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</si>
  <si>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</si>
  <si>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</si>
  <si>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</si>
  <si>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</si>
  <si>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</si>
  <si>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</si>
  <si>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</si>
  <si>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</si>
  <si>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</si>
  <si>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</si>
  <si>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</si>
  <si>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</si>
  <si>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</si>
  <si>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`</t>
  </si>
  <si>
    <t>NIPT   K39010090G</t>
  </si>
  <si>
    <t>" XHEKSONI  04"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</si>
</sst>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showGridLines="0" tabSelected="1" zoomScaleNormal="100" workbookViewId="0">
      <selection activeCell="A2" sqref="A2:A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271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20864736</v>
      </c>
      <c r="C10" s="52"/>
      <c r="D10" s="64">
        <v>14771469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269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-9556024</f>
        <v>-9556024</v>
      </c>
      <c r="C19" s="52"/>
      <c r="D19" s="64">
        <f>-9544792</f>
        <v>-9544792</v>
      </c>
      <c r="E19" s="51"/>
      <c r="F19" s="42"/>
    </row>
    <row r="20" spans="1:6">
      <c r="A20" s="63" t="s">
        <v>243</v>
      </c>
      <c r="B20" s="64">
        <f>-1796256</f>
        <v>-1796256</v>
      </c>
      <c r="C20" s="52"/>
      <c r="D20" s="64">
        <f>-583160</f>
        <v>-583160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-1180901</f>
        <v>-1180901</v>
      </c>
      <c r="C22" s="52"/>
      <c r="D22" s="64">
        <f>-2109288</f>
        <v>-2109288</v>
      </c>
      <c r="E22" s="51"/>
      <c r="F22" s="42"/>
    </row>
    <row r="23" spans="1:6">
      <c r="A23" s="63" t="s">
        <v>245</v>
      </c>
      <c r="B23" s="64">
        <f>-197211</f>
        <v>-197211</v>
      </c>
      <c r="C23" s="52"/>
      <c r="D23" s="64">
        <f>-352251</f>
        <v>-352251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-151367</f>
        <v>-151367</v>
      </c>
      <c r="C26" s="52"/>
      <c r="D26" s="64">
        <f>-151367</f>
        <v>-151367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-353570</f>
        <v>-353570</v>
      </c>
      <c r="C39" s="52"/>
      <c r="D39" s="64">
        <f>-346659</f>
        <v>-346659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7629407</v>
      </c>
      <c r="C42" s="55"/>
      <c r="D42" s="54">
        <f>SUM(D9:D41)</f>
        <v>1683952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-1165399</f>
        <v>-1165399</v>
      </c>
      <c r="C44" s="52"/>
      <c r="D44" s="64">
        <f>-258335</f>
        <v>-258335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6464008</v>
      </c>
      <c r="C47" s="58"/>
      <c r="D47" s="67">
        <f>SUM(D42:D46)</f>
        <v>1425617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240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84"/>
      <c r="G50" s="84"/>
      <c r="H50" s="84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242</v>
      </c>
      <c r="B57" s="76">
        <f>B47+B55</f>
        <v>6464008</v>
      </c>
      <c r="C57" s="77"/>
      <c r="D57" s="76">
        <f>D47+D55</f>
        <v>1425617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  <c r="C68" s="85"/>
      <c r="D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2019-07-31T14:04:17Z</dcterms:modified>
</cp:coreProperties>
</file>