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0730" windowHeight="11445" tabRatio="705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C12"/>
  <c r="C17" s="1"/>
  <c r="C25" s="1"/>
  <c r="B12"/>
  <c r="B17" s="1"/>
  <c r="B25" s="1"/>
  <c r="J11"/>
  <c r="I11"/>
  <c r="J10"/>
  <c r="I10"/>
  <c r="J9"/>
  <c r="I9"/>
  <c r="J8"/>
  <c r="I8"/>
  <c r="J7"/>
  <c r="I7"/>
  <c r="J6"/>
  <c r="I6"/>
  <c r="B26" l="1"/>
  <c r="B27" s="1"/>
  <c r="C26"/>
  <c r="C27" s="1"/>
  <c r="C14" i="2" l="1"/>
  <c r="C24" s="1"/>
  <c r="B68"/>
  <c r="C68"/>
  <c r="C58"/>
  <c r="B58"/>
  <c r="C53"/>
  <c r="C60" s="1"/>
  <c r="C70" s="1"/>
  <c r="B53"/>
  <c r="B60" s="1"/>
  <c r="C36"/>
  <c r="C41" s="1"/>
  <c r="B36"/>
  <c r="B41" s="1"/>
  <c r="C22"/>
  <c r="B22"/>
  <c r="B14"/>
  <c r="B24" s="1"/>
  <c r="B70" l="1"/>
  <c r="C43"/>
  <c r="C72" s="1"/>
  <c r="B43"/>
  <c r="B72" l="1"/>
</calcChain>
</file>

<file path=xl/sharedStrings.xml><?xml version="1.0" encoding="utf-8"?>
<sst xmlns="http://schemas.openxmlformats.org/spreadsheetml/2006/main" count="86" uniqueCount="75">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</sst>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8">
    <numFmt numFmtId="164" formatCode="#,##0.000000000000000000000000"/>
    <numFmt numFmtId="165" formatCode="#,##0.000000000000"/>
    <numFmt numFmtId="166" formatCode="#,##0.00000000000000"/>
    <numFmt numFmtId="167" formatCode="#,##0.0000000000"/>
    <numFmt numFmtId="168" formatCode="_-* #,##0\ _L_e_k_ë_-;\-* #,##0\ _L_e_k_ë_-;_-* &quot;-&quot;\ _L_e_k_ë_-;_-@_-"/>
    <numFmt numFmtId="169" formatCode="_-* #,##0.000\ _L_e_k_ë_-;\-* #,##0.000\ _L_e_k_ë_-;_-* &quot;-&quot;\ _L_e_k_ë_-;_-@_-"/>
    <numFmt numFmtId="170" formatCode="_-* #,##0.0\ _L_e_k_ë_-;\-* #,##0.0\ _L_e_k_ë_-;_-* &quot;-&quot;\ _L_e_k_ë_-;_-@_-"/>
    <numFmt numFmtId="171" formatCode="_(* #,##0.0_);_(* \(#,##0.0\);_(* &quot;-&quot;??_);_(@_)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sz val="8"/>
      <name val="Arial"/>
      <family val="2"/>
    </font>
    <font>
      <sz val="10"/>
      <color theme="1"/>
      <name val="Arial Narrow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164" fontId="12" fillId="0" borderId="0" applyFont="0" applyFill="0" applyBorder="0" applyAlignment="0" applyProtection="0"/>
    <xf numFmtId="0" fontId="19" fillId="0" borderId="0"/>
  </cellStyleXfs>
  <cellXfs count="7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 applyBorder="1"/>
    <xf numFmtId="166" fontId="0" fillId="0" borderId="0" xfId="0" applyNumberFormat="1" applyBorder="1"/>
    <xf numFmtId="4" fontId="2" fillId="0" borderId="0" xfId="0" applyNumberFormat="1" applyFont="1" applyBorder="1" applyAlignment="1">
      <alignment vertical="center"/>
    </xf>
    <xf numFmtId="167" fontId="0" fillId="0" borderId="0" xfId="0" applyNumberFormat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69" fontId="14" fillId="0" borderId="0" xfId="2" applyNumberFormat="1" applyFont="1" applyFill="1" applyBorder="1" applyAlignment="1">
      <alignment vertical="center"/>
    </xf>
    <xf numFmtId="170" fontId="15" fillId="0" borderId="4" xfId="2" applyNumberFormat="1" applyFont="1" applyFill="1" applyBorder="1" applyAlignment="1">
      <alignment horizontal="center" vertical="center"/>
    </xf>
    <xf numFmtId="168" fontId="0" fillId="0" borderId="0" xfId="2" applyNumberFormat="1" applyFont="1" applyFill="1" applyBorder="1"/>
    <xf numFmtId="168" fontId="0" fillId="0" borderId="0" xfId="2" applyNumberFormat="1" applyFont="1" applyFill="1" applyBorder="1" applyAlignment="1">
      <alignment horizontal="center" vertical="center"/>
    </xf>
    <xf numFmtId="168" fontId="16" fillId="0" borderId="0" xfId="2" applyNumberFormat="1" applyFont="1" applyFill="1" applyBorder="1" applyAlignment="1">
      <alignment vertical="center"/>
    </xf>
    <xf numFmtId="168" fontId="16" fillId="0" borderId="0" xfId="2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indent="3"/>
    </xf>
    <xf numFmtId="168" fontId="15" fillId="0" borderId="4" xfId="2" applyNumberFormat="1" applyFont="1" applyFill="1" applyBorder="1"/>
    <xf numFmtId="168" fontId="15" fillId="0" borderId="4" xfId="2" applyNumberFormat="1" applyFont="1" applyFill="1" applyBorder="1" applyAlignment="1">
      <alignment horizontal="center" vertical="center"/>
    </xf>
    <xf numFmtId="168" fontId="17" fillId="0" borderId="0" xfId="2" applyNumberFormat="1" applyFont="1" applyFill="1" applyBorder="1" applyAlignment="1">
      <alignment vertical="center"/>
    </xf>
    <xf numFmtId="168" fontId="18" fillId="0" borderId="4" xfId="2" applyNumberFormat="1" applyFont="1" applyFill="1" applyBorder="1" applyAlignment="1">
      <alignment horizontal="center" vertical="center" wrapText="1"/>
    </xf>
    <xf numFmtId="171" fontId="15" fillId="0" borderId="4" xfId="3" applyNumberFormat="1" applyFont="1" applyBorder="1"/>
    <xf numFmtId="168" fontId="20" fillId="0" borderId="0" xfId="2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8" fontId="2" fillId="0" borderId="1" xfId="2" applyNumberFormat="1" applyFont="1" applyFill="1" applyBorder="1" applyAlignment="1">
      <alignment vertical="center"/>
    </xf>
    <xf numFmtId="168" fontId="2" fillId="0" borderId="0" xfId="2" applyNumberFormat="1" applyFont="1" applyBorder="1" applyAlignment="1">
      <alignment vertical="center"/>
    </xf>
    <xf numFmtId="168" fontId="2" fillId="0" borderId="0" xfId="2" applyNumberFormat="1" applyFont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168" fontId="21" fillId="0" borderId="0" xfId="2" applyNumberFormat="1" applyFont="1" applyBorder="1" applyAlignment="1">
      <alignment vertical="center"/>
    </xf>
    <xf numFmtId="168" fontId="0" fillId="0" borderId="0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168" fontId="16" fillId="0" borderId="0" xfId="2" applyNumberFormat="1" applyFont="1" applyBorder="1" applyAlignment="1">
      <alignment vertical="center"/>
    </xf>
    <xf numFmtId="168" fontId="2" fillId="3" borderId="1" xfId="2" applyNumberFormat="1" applyFont="1" applyFill="1" applyBorder="1" applyAlignment="1">
      <alignment vertical="center"/>
    </xf>
    <xf numFmtId="168" fontId="2" fillId="3" borderId="1" xfId="2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68" fontId="16" fillId="0" borderId="0" xfId="2" applyNumberFormat="1" applyFont="1" applyBorder="1" applyAlignment="1">
      <alignment horizontal="left" vertical="center"/>
    </xf>
    <xf numFmtId="169" fontId="2" fillId="4" borderId="3" xfId="2" applyNumberFormat="1" applyFont="1" applyFill="1" applyBorder="1" applyAlignment="1">
      <alignment vertical="center"/>
    </xf>
    <xf numFmtId="168" fontId="2" fillId="4" borderId="3" xfId="2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69" fontId="14" fillId="0" borderId="0" xfId="2" applyNumberFormat="1" applyFont="1" applyBorder="1" applyAlignment="1">
      <alignment vertical="center"/>
    </xf>
    <xf numFmtId="168" fontId="14" fillId="0" borderId="0" xfId="2" applyNumberFormat="1" applyFont="1" applyBorder="1" applyAlignment="1">
      <alignment horizontal="center" vertical="center"/>
    </xf>
    <xf numFmtId="169" fontId="2" fillId="4" borderId="2" xfId="2" applyNumberFormat="1" applyFont="1" applyFill="1" applyBorder="1" applyAlignment="1">
      <alignment vertical="center"/>
    </xf>
    <xf numFmtId="168" fontId="2" fillId="4" borderId="2" xfId="2" applyNumberFormat="1" applyFont="1" applyFill="1" applyBorder="1" applyAlignment="1">
      <alignment horizontal="center" vertical="center"/>
    </xf>
  </cellXfs>
  <cellStyles count="4">
    <cellStyle name="Comma [0]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76"/>
  <sheetViews>
    <sheetView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G61" sqref="G61"/>
    </sheetView>
  </sheetViews>
  <sheetFormatPr defaultRowHeight="15"/>
  <cols>
    <col min="1" max="1" width="61" customWidth="1"/>
    <col min="2" max="2" width="16.7109375" customWidth="1"/>
    <col min="3" max="3" width="16.140625" customWidth="1"/>
  </cols>
  <sheetData>
    <row r="1" spans="1:3">
      <c r="A1" s="18"/>
    </row>
    <row r="2" spans="1:3" ht="15" customHeight="1">
      <c r="A2" s="31" t="s">
        <v>16</v>
      </c>
      <c r="B2" s="22" t="s">
        <v>0</v>
      </c>
      <c r="C2" s="22" t="s">
        <v>0</v>
      </c>
    </row>
    <row r="3" spans="1:3" ht="15" customHeight="1">
      <c r="A3" s="31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3884850</v>
      </c>
      <c r="C7" s="19">
        <v>1068187</v>
      </c>
    </row>
    <row r="8" spans="1:3">
      <c r="A8" s="5"/>
      <c r="B8" s="19"/>
      <c r="C8" s="19"/>
    </row>
    <row r="9" spans="1:3">
      <c r="A9" s="8" t="s">
        <v>18</v>
      </c>
      <c r="B9" s="3"/>
      <c r="C9" s="3"/>
    </row>
    <row r="10" spans="1:3">
      <c r="A10" s="2" t="s">
        <v>33</v>
      </c>
      <c r="B10" s="3"/>
      <c r="C10" s="3"/>
    </row>
    <row r="11" spans="1:3">
      <c r="A11" s="2" t="s">
        <v>19</v>
      </c>
      <c r="B11" s="3">
        <v>5630</v>
      </c>
      <c r="C11" s="3">
        <v>0</v>
      </c>
    </row>
    <row r="12" spans="1:3">
      <c r="A12" s="2" t="s">
        <v>20</v>
      </c>
      <c r="B12" s="3"/>
      <c r="C12" s="3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SUM(B10:B13)</f>
        <v>5630</v>
      </c>
      <c r="C14" s="19">
        <f>C11</f>
        <v>0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5">
      <c r="A17" s="2" t="s">
        <v>22</v>
      </c>
      <c r="B17" s="3">
        <v>0</v>
      </c>
      <c r="C17" s="3">
        <v>0</v>
      </c>
    </row>
    <row r="18" spans="1:5">
      <c r="A18" s="2" t="s">
        <v>23</v>
      </c>
      <c r="B18" s="3"/>
      <c r="C18" s="3"/>
    </row>
    <row r="19" spans="1:5">
      <c r="A19" s="2" t="s">
        <v>3</v>
      </c>
      <c r="B19" s="3"/>
      <c r="C19" s="3"/>
    </row>
    <row r="20" spans="1:5">
      <c r="A20" s="2" t="s">
        <v>25</v>
      </c>
      <c r="B20" s="3">
        <v>0</v>
      </c>
      <c r="C20" s="3">
        <v>0</v>
      </c>
    </row>
    <row r="21" spans="1:5">
      <c r="A21" s="2" t="s">
        <v>24</v>
      </c>
      <c r="B21" s="3"/>
      <c r="C21" s="3"/>
    </row>
    <row r="22" spans="1:5">
      <c r="A22" s="12" t="s">
        <v>7</v>
      </c>
      <c r="B22" s="19">
        <f>SUM(B17:B21)</f>
        <v>0</v>
      </c>
      <c r="C22" s="19">
        <f>SUM(C17:C21)</f>
        <v>0</v>
      </c>
    </row>
    <row r="23" spans="1:5">
      <c r="A23" s="12"/>
      <c r="B23" s="3"/>
      <c r="C23" s="3"/>
    </row>
    <row r="24" spans="1:5" ht="15.75" thickBot="1">
      <c r="A24" s="12" t="s">
        <v>32</v>
      </c>
      <c r="B24" s="20">
        <f>B7+B14</f>
        <v>3890480</v>
      </c>
      <c r="C24" s="20">
        <f>C7+C14</f>
        <v>1068187</v>
      </c>
      <c r="E24" s="25"/>
    </row>
    <row r="25" spans="1:5">
      <c r="A25" s="6"/>
      <c r="B25" s="3"/>
      <c r="C25" s="3"/>
    </row>
    <row r="26" spans="1:5">
      <c r="A26" s="17" t="s">
        <v>29</v>
      </c>
      <c r="B26" s="3"/>
      <c r="C26" s="3"/>
    </row>
    <row r="27" spans="1:5">
      <c r="A27" s="8" t="s">
        <v>30</v>
      </c>
      <c r="B27" s="3"/>
      <c r="C27" s="3"/>
    </row>
    <row r="28" spans="1:5">
      <c r="A28" s="2" t="s">
        <v>31</v>
      </c>
      <c r="B28" s="3"/>
      <c r="C28" s="3"/>
    </row>
    <row r="29" spans="1:5">
      <c r="A29" s="2" t="s">
        <v>44</v>
      </c>
      <c r="B29" s="3"/>
      <c r="C29" s="3"/>
    </row>
    <row r="30" spans="1:5">
      <c r="A30" s="12" t="s">
        <v>7</v>
      </c>
      <c r="B30" s="19"/>
      <c r="C30" s="19"/>
    </row>
    <row r="31" spans="1:5">
      <c r="A31" s="6"/>
      <c r="B31" s="3"/>
      <c r="C31" s="3"/>
    </row>
    <row r="32" spans="1:5">
      <c r="A32" s="8" t="s">
        <v>4</v>
      </c>
      <c r="B32" s="3"/>
      <c r="C32" s="3"/>
    </row>
    <row r="33" spans="1:3">
      <c r="A33" s="2" t="s">
        <v>26</v>
      </c>
      <c r="B33" s="3">
        <v>0</v>
      </c>
      <c r="C33" s="3">
        <v>0</v>
      </c>
    </row>
    <row r="34" spans="1:3">
      <c r="A34" s="2" t="s">
        <v>5</v>
      </c>
      <c r="B34" s="3">
        <v>1344000</v>
      </c>
      <c r="C34" s="3">
        <v>2100000</v>
      </c>
    </row>
    <row r="35" spans="1:3">
      <c r="A35" s="2" t="s">
        <v>27</v>
      </c>
      <c r="B35" s="3">
        <v>0</v>
      </c>
      <c r="C35" s="3">
        <v>0</v>
      </c>
    </row>
    <row r="36" spans="1:3">
      <c r="A36" s="12" t="s">
        <v>7</v>
      </c>
      <c r="B36" s="19">
        <f>SUM(B33:B35)</f>
        <v>1344000</v>
      </c>
      <c r="C36" s="19">
        <f>SUM(C33:C35)</f>
        <v>2100000</v>
      </c>
    </row>
    <row r="37" spans="1:3">
      <c r="A37" s="12"/>
      <c r="B37" s="3"/>
      <c r="C37" s="3"/>
    </row>
    <row r="38" spans="1:3">
      <c r="A38" s="8" t="s">
        <v>28</v>
      </c>
      <c r="B38" s="19"/>
      <c r="C38" s="19"/>
    </row>
    <row r="39" spans="1:3">
      <c r="A39" s="24" t="s">
        <v>51</v>
      </c>
      <c r="B39" s="21"/>
      <c r="C39" s="21"/>
    </row>
    <row r="40" spans="1:3">
      <c r="A40" s="8"/>
      <c r="B40" s="3"/>
      <c r="C40" s="3"/>
    </row>
    <row r="41" spans="1:3" ht="15.75" thickBot="1">
      <c r="A41" s="12" t="s">
        <v>34</v>
      </c>
      <c r="B41" s="20">
        <f>B39+B36+B30</f>
        <v>1344000</v>
      </c>
      <c r="C41" s="20">
        <f>C39+C36+C30</f>
        <v>2100000</v>
      </c>
    </row>
    <row r="42" spans="1:3" ht="18">
      <c r="A42" s="7"/>
      <c r="B42" s="3"/>
      <c r="C42" s="3"/>
    </row>
    <row r="43" spans="1:3" ht="15.75" thickBot="1">
      <c r="A43" s="9" t="s">
        <v>8</v>
      </c>
      <c r="B43" s="10">
        <f>B41+B24</f>
        <v>5234480</v>
      </c>
      <c r="C43" s="10">
        <f>C41+C24</f>
        <v>3168187</v>
      </c>
    </row>
    <row r="44" spans="1:3" ht="15.75" thickTop="1">
      <c r="A44" s="15"/>
      <c r="B44" s="11"/>
      <c r="C44" s="11"/>
    </row>
    <row r="45" spans="1:3">
      <c r="A45" s="17" t="s">
        <v>15</v>
      </c>
      <c r="B45" s="11"/>
      <c r="C45" s="11"/>
    </row>
    <row r="46" spans="1:3">
      <c r="A46" s="8" t="s">
        <v>10</v>
      </c>
      <c r="B46" s="3"/>
      <c r="C46" s="3"/>
    </row>
    <row r="47" spans="1:3">
      <c r="A47" s="2" t="s">
        <v>42</v>
      </c>
      <c r="B47" s="3"/>
      <c r="C47" s="3"/>
    </row>
    <row r="48" spans="1:3">
      <c r="A48" s="2" t="s">
        <v>46</v>
      </c>
      <c r="B48" s="3">
        <v>306779</v>
      </c>
      <c r="C48" s="3">
        <v>1328107</v>
      </c>
    </row>
    <row r="49" spans="1:4">
      <c r="A49" s="2" t="s">
        <v>35</v>
      </c>
      <c r="B49" s="3">
        <v>0</v>
      </c>
      <c r="C49" s="3">
        <v>0</v>
      </c>
    </row>
    <row r="50" spans="1:4">
      <c r="A50" s="2" t="s">
        <v>45</v>
      </c>
      <c r="B50" s="3">
        <v>0</v>
      </c>
      <c r="C50" s="3">
        <v>0</v>
      </c>
    </row>
    <row r="51" spans="1:4">
      <c r="A51" s="2" t="s">
        <v>6</v>
      </c>
      <c r="B51" s="3">
        <v>1000000</v>
      </c>
      <c r="C51" s="3">
        <v>0</v>
      </c>
    </row>
    <row r="52" spans="1:4">
      <c r="A52" s="23" t="s">
        <v>50</v>
      </c>
      <c r="B52" s="3"/>
      <c r="C52" s="3"/>
    </row>
    <row r="53" spans="1:4">
      <c r="A53" s="12" t="s">
        <v>7</v>
      </c>
      <c r="B53" s="19">
        <f>SUM(B47:B52)</f>
        <v>1306779</v>
      </c>
      <c r="C53" s="19">
        <f>SUM(C47:C52)</f>
        <v>1328107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49</v>
      </c>
      <c r="B57" s="1"/>
      <c r="C57" s="1"/>
      <c r="D57" s="1"/>
    </row>
    <row r="58" spans="1:4">
      <c r="A58" s="12" t="s">
        <v>7</v>
      </c>
      <c r="B58" s="19">
        <f>SUM(B56:B57)</f>
        <v>0</v>
      </c>
      <c r="C58" s="19">
        <f>SUM(C56:C57)</f>
        <v>0</v>
      </c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B589+B53</f>
        <v>1306779</v>
      </c>
      <c r="C60" s="20">
        <f>C589+C53</f>
        <v>1328107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">
        <v>100000</v>
      </c>
      <c r="C63" s="3">
        <v>100000</v>
      </c>
    </row>
    <row r="64" spans="1:4">
      <c r="A64" s="14" t="s">
        <v>12</v>
      </c>
      <c r="B64" s="3"/>
      <c r="C64" s="3"/>
    </row>
    <row r="65" spans="1:3">
      <c r="A65" s="14" t="s">
        <v>40</v>
      </c>
      <c r="B65" s="29">
        <v>2087620.4</v>
      </c>
      <c r="C65" s="3">
        <v>1740080</v>
      </c>
    </row>
    <row r="66" spans="1:3">
      <c r="A66" s="14" t="s">
        <v>13</v>
      </c>
      <c r="B66" s="29">
        <v>1740080.6</v>
      </c>
      <c r="C66" s="3">
        <v>0</v>
      </c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SUM(B63:B67)</f>
        <v>3927701</v>
      </c>
      <c r="C68" s="20">
        <f>SUM(C63:C67)</f>
        <v>1840080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B60+B68</f>
        <v>5234480</v>
      </c>
      <c r="C70" s="10">
        <f>C60+C68</f>
        <v>3168187</v>
      </c>
    </row>
    <row r="71" spans="1:3" ht="15.75" thickTop="1">
      <c r="A71" s="13"/>
      <c r="B71" s="13"/>
      <c r="C71" s="13"/>
    </row>
    <row r="72" spans="1:3">
      <c r="A72" s="13"/>
      <c r="B72" s="28">
        <f>B70-B43</f>
        <v>0</v>
      </c>
      <c r="C72" s="27">
        <f>C70-C43</f>
        <v>0</v>
      </c>
    </row>
    <row r="73" spans="1:3">
      <c r="B73" s="25"/>
      <c r="C73" s="25"/>
    </row>
    <row r="74" spans="1:3" ht="21">
      <c r="A74" s="16"/>
      <c r="B74" s="26"/>
      <c r="C74" s="26"/>
    </row>
    <row r="76" spans="1:3" ht="21">
      <c r="A76" s="16"/>
      <c r="B76" s="30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30"/>
  <sheetViews>
    <sheetView tabSelected="1" topLeftCell="A6" workbookViewId="0">
      <selection activeCell="C25" sqref="C25"/>
    </sheetView>
  </sheetViews>
  <sheetFormatPr defaultRowHeight="15"/>
  <cols>
    <col min="1" max="1" width="72.28515625" customWidth="1"/>
    <col min="2" max="2" width="20.140625" customWidth="1"/>
    <col min="3" max="3" width="17.5703125" style="3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>
      <c r="I1" t="s">
        <v>52</v>
      </c>
      <c r="J1" s="18" t="s">
        <v>53</v>
      </c>
    </row>
    <row r="2" spans="1:10" ht="15" customHeight="1">
      <c r="A2" s="33" t="s">
        <v>54</v>
      </c>
      <c r="B2" s="22" t="s">
        <v>0</v>
      </c>
      <c r="C2" s="22" t="s">
        <v>0</v>
      </c>
    </row>
    <row r="3" spans="1:10" ht="15" customHeight="1">
      <c r="A3" s="34"/>
      <c r="B3" s="22" t="s">
        <v>1</v>
      </c>
      <c r="C3" s="22" t="s">
        <v>2</v>
      </c>
    </row>
    <row r="4" spans="1:10">
      <c r="A4" s="35" t="s">
        <v>55</v>
      </c>
      <c r="B4" s="13"/>
      <c r="C4" s="36"/>
    </row>
    <row r="5" spans="1:10">
      <c r="B5" s="37"/>
      <c r="C5" s="36"/>
    </row>
    <row r="6" spans="1:10">
      <c r="A6" s="38" t="s">
        <v>56</v>
      </c>
      <c r="B6" s="39">
        <v>10189324</v>
      </c>
      <c r="C6" s="40">
        <v>13853580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>
      <c r="A7" s="38" t="s">
        <v>57</v>
      </c>
      <c r="B7" s="41"/>
      <c r="C7" s="42"/>
      <c r="H7">
        <v>2</v>
      </c>
      <c r="I7" t="e">
        <f t="shared" ca="1" si="0"/>
        <v>#NAME?</v>
      </c>
      <c r="J7" t="e">
        <f t="shared" ca="1" si="1"/>
        <v>#NAME?</v>
      </c>
    </row>
    <row r="8" spans="1:10">
      <c r="A8" s="38" t="s">
        <v>58</v>
      </c>
      <c r="B8" s="41"/>
      <c r="C8" s="42"/>
      <c r="H8">
        <v>3</v>
      </c>
      <c r="I8" t="e">
        <f t="shared" ca="1" si="0"/>
        <v>#NAME?</v>
      </c>
      <c r="J8" t="e">
        <f t="shared" ca="1" si="1"/>
        <v>#NAME?</v>
      </c>
    </row>
    <row r="9" spans="1:10">
      <c r="A9" s="38" t="s">
        <v>59</v>
      </c>
      <c r="B9" s="41"/>
      <c r="C9" s="42"/>
      <c r="H9">
        <v>4</v>
      </c>
      <c r="I9" t="e">
        <f t="shared" ca="1" si="0"/>
        <v>#NAME?</v>
      </c>
      <c r="J9" t="e">
        <f t="shared" ca="1" si="1"/>
        <v>#NAME?</v>
      </c>
    </row>
    <row r="10" spans="1:10">
      <c r="A10" s="38" t="s">
        <v>60</v>
      </c>
      <c r="B10" s="43"/>
      <c r="C10" s="42"/>
      <c r="H10">
        <v>5</v>
      </c>
      <c r="I10" t="e">
        <f t="shared" ca="1" si="0"/>
        <v>#NAME?</v>
      </c>
      <c r="J10" t="e">
        <f t="shared" ca="1" si="1"/>
        <v>#NAME?</v>
      </c>
    </row>
    <row r="11" spans="1:10">
      <c r="A11" s="38" t="s">
        <v>61</v>
      </c>
      <c r="B11" s="43"/>
      <c r="C11" s="42"/>
      <c r="H11">
        <v>6</v>
      </c>
      <c r="I11" t="e">
        <f t="shared" ca="1" si="0"/>
        <v>#NAME?</v>
      </c>
      <c r="J11" t="e">
        <f t="shared" ca="1" si="1"/>
        <v>#NAME?</v>
      </c>
    </row>
    <row r="12" spans="1:10">
      <c r="A12" s="38" t="s">
        <v>62</v>
      </c>
      <c r="B12" s="43">
        <f>SUM(B13:B14)</f>
        <v>-1050300</v>
      </c>
      <c r="C12" s="44">
        <f>SUM(C13:C14)</f>
        <v>-1002243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>
      <c r="A13" s="45" t="s">
        <v>63</v>
      </c>
      <c r="B13" s="46">
        <v>-900000</v>
      </c>
      <c r="C13" s="47">
        <v>-858820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>
      <c r="A14" s="45" t="s">
        <v>64</v>
      </c>
      <c r="B14" s="46">
        <v>-150300</v>
      </c>
      <c r="C14" s="47">
        <v>-143423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>
      <c r="A15" s="38" t="s">
        <v>65</v>
      </c>
      <c r="B15" s="48"/>
      <c r="C15" s="49"/>
      <c r="H15">
        <v>10</v>
      </c>
      <c r="I15" t="e">
        <f t="shared" ca="1" si="0"/>
        <v>#NAME?</v>
      </c>
      <c r="J15" t="e">
        <f t="shared" ca="1" si="1"/>
        <v>#NAME?</v>
      </c>
    </row>
    <row r="16" spans="1:10">
      <c r="A16" s="38" t="s">
        <v>66</v>
      </c>
      <c r="B16" s="50">
        <v>-6683000</v>
      </c>
      <c r="C16" s="51">
        <v>-10686537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>
      <c r="A17" s="52" t="s">
        <v>67</v>
      </c>
      <c r="B17" s="53">
        <f>B12+B15+B16+B6</f>
        <v>2456024</v>
      </c>
      <c r="C17" s="53">
        <f>C12+C15+C16+C6</f>
        <v>2164800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>
      <c r="A18" s="12"/>
      <c r="B18" s="54"/>
      <c r="C18" s="55"/>
      <c r="I18" t="e">
        <f t="shared" ca="1" si="0"/>
        <v>#NAME?</v>
      </c>
      <c r="J18" t="e">
        <f t="shared" ca="1" si="1"/>
        <v>#NAME?</v>
      </c>
    </row>
    <row r="19" spans="1:10">
      <c r="A19" s="56" t="s">
        <v>68</v>
      </c>
      <c r="B19" s="57"/>
      <c r="C19" s="58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>
      <c r="A20" s="59" t="s">
        <v>69</v>
      </c>
      <c r="B20" s="57"/>
      <c r="C20" s="58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>
      <c r="A21" s="38" t="s">
        <v>70</v>
      </c>
      <c r="B21" s="60"/>
      <c r="C21" s="58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>
      <c r="A22" s="38" t="s">
        <v>71</v>
      </c>
      <c r="B22" s="60"/>
      <c r="C22" s="58"/>
      <c r="H22">
        <v>16</v>
      </c>
      <c r="I22" t="e">
        <f t="shared" ca="1" si="0"/>
        <v>#NAME?</v>
      </c>
      <c r="J22" t="e">
        <f t="shared" ca="1" si="1"/>
        <v>#NAME?</v>
      </c>
    </row>
    <row r="23" spans="1:10">
      <c r="A23" s="12" t="s">
        <v>7</v>
      </c>
      <c r="B23" s="61"/>
      <c r="C23" s="62"/>
      <c r="H23">
        <v>17</v>
      </c>
      <c r="I23" t="e">
        <f t="shared" ca="1" si="0"/>
        <v>#NAME?</v>
      </c>
      <c r="J23" t="e">
        <f t="shared" ca="1" si="1"/>
        <v>#NAME?</v>
      </c>
    </row>
    <row r="24" spans="1:10">
      <c r="A24" s="63"/>
      <c r="B24" s="64"/>
      <c r="C24" s="58"/>
      <c r="I24" t="e">
        <f t="shared" ca="1" si="0"/>
        <v>#NAME?</v>
      </c>
      <c r="J24" t="e">
        <f t="shared" ca="1" si="1"/>
        <v>#NAME?</v>
      </c>
    </row>
    <row r="25" spans="1:10" ht="15.75" thickBot="1">
      <c r="A25" s="63" t="s">
        <v>72</v>
      </c>
      <c r="B25" s="65">
        <f>B17</f>
        <v>2456024</v>
      </c>
      <c r="C25" s="66">
        <f>C17</f>
        <v>2164800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>
      <c r="A26" s="67" t="s">
        <v>73</v>
      </c>
      <c r="B26" s="68">
        <f>B25*15%</f>
        <v>368403.6</v>
      </c>
      <c r="C26" s="69">
        <f>C25*15%</f>
        <v>324720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>
      <c r="A27" s="63" t="s">
        <v>74</v>
      </c>
      <c r="B27" s="70">
        <f>B25-B26</f>
        <v>2087620.4</v>
      </c>
      <c r="C27" s="71">
        <f>C25-C26</f>
        <v>1840080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>
      <c r="A28" s="13"/>
      <c r="B28" s="13"/>
      <c r="C28" s="36"/>
    </row>
    <row r="29" spans="1:10">
      <c r="A29" s="13"/>
      <c r="B29" s="13"/>
      <c r="C29" s="36"/>
    </row>
    <row r="30" spans="1:10">
      <c r="A30" s="13"/>
      <c r="B30" s="13"/>
      <c r="C30" s="3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2022-01-08T10:16:59Z</dcterms:modified>
</cp:coreProperties>
</file>