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19 Deklarim\Haxhire Sadiku\"/>
    </mc:Choice>
  </mc:AlternateContent>
  <xr:revisionPtr revIDLastSave="0" documentId="8_{BCF5B50F-1C9F-414B-AFD5-A29838B842CF}" xr6:coauthVersionLast="45" xr6:coauthVersionMax="45" xr10:uidLastSave="{00000000-0000-0000-0000-000000000000}"/>
  <bookViews>
    <workbookView xWindow="-120" yWindow="-120" windowWidth="29040" windowHeight="15840" xr2:uid="{02CBC46B-BB60-49A6-B4EA-FC169D75B936}"/>
  </bookViews>
  <sheets>
    <sheet name="2.1-Pasqyra e Perform. (nat 2)" sheetId="2" r:id="rId1"/>
    <sheet name="Sheet1" sheetId="1" r:id="rId2"/>
  </sheets>
  <externalReferences>
    <externalReference r:id="rId3"/>
    <externalReference r:id="rId4"/>
    <externalReference r:id="rId5"/>
  </externalReferences>
  <definedNames>
    <definedName name="Furnitor">[2]DataBase!$A:$C</definedName>
    <definedName name="MagQ" localSheetId="0">[3]MagQ!$B$7:$V$922</definedName>
    <definedName name="MagQ">[1]MagQ!$B$7:$V$408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2" l="1"/>
  <c r="B53" i="2"/>
  <c r="D52" i="2"/>
  <c r="B52" i="2"/>
  <c r="D51" i="2"/>
  <c r="B51" i="2"/>
  <c r="D50" i="2"/>
  <c r="D55" i="2" s="1"/>
  <c r="B50" i="2"/>
  <c r="B55" i="2" s="1"/>
  <c r="D46" i="2"/>
  <c r="B46" i="2"/>
  <c r="D45" i="2"/>
  <c r="B45" i="2"/>
  <c r="D44" i="2"/>
  <c r="B44" i="2"/>
  <c r="D41" i="2"/>
  <c r="B41" i="2"/>
  <c r="D39" i="2"/>
  <c r="B39" i="2"/>
  <c r="D37" i="2"/>
  <c r="B37" i="2"/>
  <c r="D35" i="2"/>
  <c r="B35" i="2"/>
  <c r="B34" i="2"/>
  <c r="D32" i="2"/>
  <c r="B32" i="2"/>
  <c r="D30" i="2"/>
  <c r="B30" i="2"/>
  <c r="D27" i="2"/>
  <c r="B27" i="2"/>
  <c r="D26" i="2"/>
  <c r="B26" i="2"/>
  <c r="D25" i="2"/>
  <c r="B25" i="2"/>
  <c r="D23" i="2"/>
  <c r="B23" i="2"/>
  <c r="D22" i="2"/>
  <c r="B22" i="2"/>
  <c r="D20" i="2"/>
  <c r="B20" i="2"/>
  <c r="D19" i="2"/>
  <c r="B19" i="2"/>
  <c r="D17" i="2"/>
  <c r="B17" i="2"/>
  <c r="D16" i="2"/>
  <c r="B16" i="2"/>
  <c r="D15" i="2"/>
  <c r="B15" i="2"/>
  <c r="D10" i="2"/>
  <c r="D42" i="2" s="1"/>
  <c r="D47" i="2" s="1"/>
  <c r="D57" i="2" s="1"/>
  <c r="B10" i="2"/>
  <c r="B42" i="2" s="1"/>
  <c r="B47" i="2" s="1"/>
  <c r="A3" i="2"/>
  <c r="A2" i="2"/>
  <c r="B57" i="2" l="1"/>
</calcChain>
</file>

<file path=xl/sharedStrings.xml><?xml version="1.0" encoding="utf-8"?>
<sst xmlns="http://schemas.openxmlformats.org/spreadsheetml/2006/main" count="64" uniqueCount="60">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</sst>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F4D39FDB-FA93-426F-88C8-05C7A5C9E4C7}"/>
    <cellStyle name="Normal" xfId="0" builtinId="0"/>
    <cellStyle name="Normal 21 2" xfId="3" xr:uid="{673401D2-FB1A-440D-A3E2-26D30345D8BE}"/>
    <cellStyle name="Normal 3 2" xfId="6" xr:uid="{98AF59A7-29E9-4DF2-A78A-25033BE5FA4C}"/>
    <cellStyle name="Normal 7" xfId="1" xr:uid="{9902E7D9-FCD6-40A2-A264-3315B4F4270F}"/>
    <cellStyle name="Normal_Albania_-__Income_Statement_September_2009" xfId="4" xr:uid="{40FCE020-2827-4748-828E-79D33ADC0055}"/>
    <cellStyle name="Normal_SHEET" xfId="5" xr:uid="{29B73B3C-A772-4EDD-B68B-69720ED4B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Haxhire%20Sadiku%20Mbyllu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Documents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TVSH"/>
      <sheetName val="Shitjet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ilanci i mesem"/>
      <sheetName val="Bl.Biz.Vog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Vajra per makina qepese</v>
          </cell>
          <cell r="D8" t="str">
            <v>litra</v>
          </cell>
          <cell r="E8">
            <v>25</v>
          </cell>
          <cell r="F8">
            <v>455.13413506012961</v>
          </cell>
          <cell r="G8">
            <v>11378.353376503241</v>
          </cell>
          <cell r="H8">
            <v>0</v>
          </cell>
          <cell r="I8">
            <v>0</v>
          </cell>
          <cell r="J8">
            <v>0</v>
          </cell>
          <cell r="K8">
            <v>25</v>
          </cell>
          <cell r="L8">
            <v>455.13413506012961</v>
          </cell>
          <cell r="M8">
            <v>11378.353376503241</v>
          </cell>
          <cell r="N8">
            <v>12</v>
          </cell>
          <cell r="O8">
            <v>455.13413506012961</v>
          </cell>
          <cell r="P8">
            <v>5461.6096207215551</v>
          </cell>
          <cell r="Q8">
            <v>13</v>
          </cell>
          <cell r="R8">
            <v>455.13413506012967</v>
          </cell>
          <cell r="S8">
            <v>5916.7437557816856</v>
          </cell>
        </row>
        <row r="9">
          <cell r="B9">
            <v>311002</v>
          </cell>
          <cell r="C9" t="str">
            <v>Alkol per  makina qepese</v>
          </cell>
          <cell r="D9" t="str">
            <v>litra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311003</v>
          </cell>
          <cell r="C10" t="str">
            <v>Detregjent</v>
          </cell>
          <cell r="D10" t="str">
            <v>cope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311004</v>
          </cell>
          <cell r="C11" t="str">
            <v>Pelhure Sintetike</v>
          </cell>
          <cell r="D11" t="str">
            <v>ml</v>
          </cell>
          <cell r="E11">
            <v>65</v>
          </cell>
          <cell r="F11">
            <v>270</v>
          </cell>
          <cell r="G11">
            <v>17550</v>
          </cell>
          <cell r="H11">
            <v>313.39999999999998</v>
          </cell>
          <cell r="I11">
            <v>228.61518825781749</v>
          </cell>
          <cell r="J11">
            <v>71648</v>
          </cell>
          <cell r="K11">
            <v>378.4</v>
          </cell>
          <cell r="L11">
            <v>235.72410147991545</v>
          </cell>
          <cell r="M11">
            <v>89198</v>
          </cell>
          <cell r="N11">
            <v>178.4</v>
          </cell>
          <cell r="O11">
            <v>235.72410147991545</v>
          </cell>
          <cell r="P11">
            <v>42053.179704016919</v>
          </cell>
          <cell r="Q11">
            <v>199.99999999999997</v>
          </cell>
          <cell r="R11">
            <v>235.72410147991545</v>
          </cell>
          <cell r="S11">
            <v>47144.820295983081</v>
          </cell>
        </row>
        <row r="12">
          <cell r="B12">
            <v>311005</v>
          </cell>
          <cell r="C12" t="str">
            <v>Metrazhe  pluhur</v>
          </cell>
          <cell r="D12" t="str">
            <v>ml</v>
          </cell>
          <cell r="E12">
            <v>2330</v>
          </cell>
          <cell r="F12">
            <v>198</v>
          </cell>
          <cell r="G12">
            <v>461340</v>
          </cell>
          <cell r="H12">
            <v>0</v>
          </cell>
          <cell r="I12">
            <v>0</v>
          </cell>
          <cell r="J12">
            <v>0</v>
          </cell>
          <cell r="K12">
            <v>2330</v>
          </cell>
          <cell r="L12">
            <v>198</v>
          </cell>
          <cell r="M12">
            <v>461340</v>
          </cell>
          <cell r="N12">
            <v>706</v>
          </cell>
          <cell r="O12">
            <v>198</v>
          </cell>
          <cell r="P12">
            <v>139788</v>
          </cell>
          <cell r="Q12">
            <v>1624</v>
          </cell>
          <cell r="R12">
            <v>198</v>
          </cell>
          <cell r="S12">
            <v>321552</v>
          </cell>
        </row>
        <row r="13">
          <cell r="B13">
            <v>311006</v>
          </cell>
          <cell r="C13" t="str">
            <v>Qese amballazhi</v>
          </cell>
          <cell r="D13" t="str">
            <v>cope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311007</v>
          </cell>
          <cell r="C14" t="str">
            <v>Kembeza</v>
          </cell>
          <cell r="D14" t="str">
            <v>cope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311008</v>
          </cell>
          <cell r="C15" t="str">
            <v>Gjilpera</v>
          </cell>
          <cell r="D15" t="str">
            <v>cope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311009</v>
          </cell>
          <cell r="C16" t="str">
            <v>Rripa trapezoida</v>
          </cell>
          <cell r="D16" t="str">
            <v>cope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311010</v>
          </cell>
          <cell r="C17" t="str">
            <v>Leter higjenike</v>
          </cell>
          <cell r="D17" t="str">
            <v>cope</v>
          </cell>
          <cell r="E17">
            <v>5</v>
          </cell>
          <cell r="F17">
            <v>129.1666666666668</v>
          </cell>
          <cell r="G17">
            <v>645.83333333333394</v>
          </cell>
          <cell r="H17">
            <v>0</v>
          </cell>
          <cell r="I17">
            <v>0</v>
          </cell>
          <cell r="J17">
            <v>0</v>
          </cell>
          <cell r="K17">
            <v>5</v>
          </cell>
          <cell r="L17">
            <v>129.1666666666668</v>
          </cell>
          <cell r="M17">
            <v>645.83333333333394</v>
          </cell>
          <cell r="N17">
            <v>0</v>
          </cell>
          <cell r="O17">
            <v>129.1666666666668</v>
          </cell>
          <cell r="P17">
            <v>0</v>
          </cell>
          <cell r="Q17">
            <v>5</v>
          </cell>
          <cell r="R17">
            <v>129.1666666666668</v>
          </cell>
          <cell r="S17">
            <v>645.83333333333394</v>
          </cell>
        </row>
        <row r="18">
          <cell r="B18">
            <v>311011</v>
          </cell>
          <cell r="C18" t="str">
            <v>Dorashka</v>
          </cell>
          <cell r="D18" t="str">
            <v>cope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311012</v>
          </cell>
          <cell r="C19" t="str">
            <v>Ace Blu 2 lit</v>
          </cell>
          <cell r="D19" t="str">
            <v>cope</v>
          </cell>
          <cell r="E19">
            <v>80</v>
          </cell>
          <cell r="F19">
            <v>198.56060606060606</v>
          </cell>
          <cell r="G19">
            <v>15884.848484848484</v>
          </cell>
          <cell r="H19">
            <v>100</v>
          </cell>
          <cell r="I19">
            <v>205</v>
          </cell>
          <cell r="J19">
            <v>20500</v>
          </cell>
          <cell r="K19">
            <v>180</v>
          </cell>
          <cell r="L19">
            <v>202.13804713804711</v>
          </cell>
          <cell r="M19">
            <v>36384.84848484848</v>
          </cell>
          <cell r="N19">
            <v>175</v>
          </cell>
          <cell r="O19">
            <v>202.13804713804711</v>
          </cell>
          <cell r="P19">
            <v>35374.158249158245</v>
          </cell>
          <cell r="Q19">
            <v>5</v>
          </cell>
          <cell r="R19">
            <v>202.13804713804711</v>
          </cell>
          <cell r="S19">
            <v>1010.6902356902356</v>
          </cell>
        </row>
        <row r="20">
          <cell r="B20">
            <v>311013</v>
          </cell>
          <cell r="C20" t="str">
            <v xml:space="preserve">Melio sgrastore </v>
          </cell>
          <cell r="D20" t="str">
            <v>cope</v>
          </cell>
          <cell r="E20">
            <v>20</v>
          </cell>
          <cell r="F20">
            <v>216.70909090909089</v>
          </cell>
          <cell r="G20">
            <v>4334.181818181818</v>
          </cell>
          <cell r="H20">
            <v>45</v>
          </cell>
          <cell r="I20">
            <v>212</v>
          </cell>
          <cell r="J20">
            <v>9540</v>
          </cell>
          <cell r="K20">
            <v>65</v>
          </cell>
          <cell r="L20">
            <v>213.44895104895105</v>
          </cell>
          <cell r="M20">
            <v>13874.181818181818</v>
          </cell>
          <cell r="N20">
            <v>58</v>
          </cell>
          <cell r="O20">
            <v>213.44895104895105</v>
          </cell>
          <cell r="P20">
            <v>12380.03916083916</v>
          </cell>
          <cell r="Q20">
            <v>7</v>
          </cell>
          <cell r="R20">
            <v>213.44895104895113</v>
          </cell>
          <cell r="S20">
            <v>1494.1426573426579</v>
          </cell>
        </row>
        <row r="21">
          <cell r="B21">
            <v>311014</v>
          </cell>
          <cell r="C21" t="str">
            <v>Sapun Palmolive</v>
          </cell>
          <cell r="D21" t="str">
            <v>cope</v>
          </cell>
          <cell r="E21">
            <v>0</v>
          </cell>
          <cell r="F21">
            <v>0</v>
          </cell>
          <cell r="G21">
            <v>0</v>
          </cell>
          <cell r="H21">
            <v>50</v>
          </cell>
          <cell r="I21">
            <v>34</v>
          </cell>
          <cell r="J21">
            <v>1700</v>
          </cell>
          <cell r="K21">
            <v>50</v>
          </cell>
          <cell r="L21">
            <v>34</v>
          </cell>
          <cell r="M21">
            <v>1700</v>
          </cell>
          <cell r="N21">
            <v>5</v>
          </cell>
          <cell r="O21">
            <v>34</v>
          </cell>
          <cell r="P21">
            <v>170</v>
          </cell>
          <cell r="Q21">
            <v>45</v>
          </cell>
          <cell r="R21">
            <v>34</v>
          </cell>
          <cell r="S21">
            <v>1530</v>
          </cell>
        </row>
        <row r="22">
          <cell r="B22">
            <v>311015</v>
          </cell>
          <cell r="C22" t="str">
            <v xml:space="preserve">Pularipid 0.5 </v>
          </cell>
          <cell r="D22" t="str">
            <v>cope</v>
          </cell>
          <cell r="E22">
            <v>60</v>
          </cell>
          <cell r="F22">
            <v>136.34801470588235</v>
          </cell>
          <cell r="G22">
            <v>8180.8808823529416</v>
          </cell>
          <cell r="H22">
            <v>96</v>
          </cell>
          <cell r="I22">
            <v>178.00343750000002</v>
          </cell>
          <cell r="J22">
            <v>17088.330000000002</v>
          </cell>
          <cell r="K22">
            <v>156</v>
          </cell>
          <cell r="L22">
            <v>161.982121040724</v>
          </cell>
          <cell r="M22">
            <v>25269.210882352942</v>
          </cell>
          <cell r="N22">
            <v>148</v>
          </cell>
          <cell r="O22">
            <v>161.982121040724</v>
          </cell>
          <cell r="P22">
            <v>23973.353914027153</v>
          </cell>
          <cell r="Q22">
            <v>8</v>
          </cell>
          <cell r="R22">
            <v>161.98212104072354</v>
          </cell>
          <cell r="S22">
            <v>1295.8569683257883</v>
          </cell>
        </row>
        <row r="23">
          <cell r="B23">
            <v>311016</v>
          </cell>
          <cell r="C23" t="str">
            <v xml:space="preserve">Mastro lindo 1 lit </v>
          </cell>
          <cell r="D23" t="str">
            <v>cope</v>
          </cell>
          <cell r="E23">
            <v>0</v>
          </cell>
          <cell r="F23">
            <v>0</v>
          </cell>
          <cell r="G23">
            <v>0</v>
          </cell>
          <cell r="H23">
            <v>36</v>
          </cell>
          <cell r="I23">
            <v>116.99083333333334</v>
          </cell>
          <cell r="J23">
            <v>4211.67</v>
          </cell>
          <cell r="K23">
            <v>36</v>
          </cell>
          <cell r="L23">
            <v>116.99083333333334</v>
          </cell>
          <cell r="M23">
            <v>4211.67</v>
          </cell>
          <cell r="N23">
            <v>34</v>
          </cell>
          <cell r="O23">
            <v>116.99083333333334</v>
          </cell>
          <cell r="P23">
            <v>3977.6883333333335</v>
          </cell>
          <cell r="Q23">
            <v>2</v>
          </cell>
          <cell r="R23">
            <v>116.99083333333328</v>
          </cell>
          <cell r="S23">
            <v>233.98166666666657</v>
          </cell>
        </row>
        <row r="24">
          <cell r="B24">
            <v>311017</v>
          </cell>
          <cell r="C24" t="str">
            <v xml:space="preserve">Fairy </v>
          </cell>
          <cell r="D24" t="str">
            <v>cope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311018</v>
          </cell>
          <cell r="C25" t="str">
            <v>Insekticid Teza Mat 15+15 Table</v>
          </cell>
          <cell r="D25" t="str">
            <v>Cope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311019</v>
          </cell>
          <cell r="C26" t="str">
            <v>Ajaks 1Lit</v>
          </cell>
          <cell r="D26" t="str">
            <v>Cope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311020</v>
          </cell>
          <cell r="C27" t="str">
            <v>Shapka plastike per te rritur</v>
          </cell>
          <cell r="D27" t="str">
            <v>pale</v>
          </cell>
          <cell r="E27">
            <v>100</v>
          </cell>
          <cell r="F27">
            <v>199</v>
          </cell>
          <cell r="G27">
            <v>19900</v>
          </cell>
          <cell r="H27">
            <v>0</v>
          </cell>
          <cell r="I27">
            <v>0</v>
          </cell>
          <cell r="J27">
            <v>0</v>
          </cell>
          <cell r="K27">
            <v>100</v>
          </cell>
          <cell r="L27">
            <v>199</v>
          </cell>
          <cell r="M27">
            <v>19900</v>
          </cell>
          <cell r="N27">
            <v>30</v>
          </cell>
          <cell r="O27">
            <v>199</v>
          </cell>
          <cell r="P27">
            <v>5970</v>
          </cell>
          <cell r="Q27">
            <v>70</v>
          </cell>
          <cell r="R27">
            <v>199</v>
          </cell>
          <cell r="S27">
            <v>13930</v>
          </cell>
        </row>
        <row r="28">
          <cell r="B28">
            <v>311021</v>
          </cell>
          <cell r="C28" t="str">
            <v xml:space="preserve">El Pecete </v>
          </cell>
          <cell r="D28" t="str">
            <v>Koli</v>
          </cell>
          <cell r="E28">
            <v>0</v>
          </cell>
          <cell r="F28">
            <v>0</v>
          </cell>
          <cell r="G28">
            <v>0</v>
          </cell>
          <cell r="H28">
            <v>20</v>
          </cell>
          <cell r="I28">
            <v>282</v>
          </cell>
          <cell r="J28">
            <v>5640</v>
          </cell>
          <cell r="K28">
            <v>20</v>
          </cell>
          <cell r="L28">
            <v>282</v>
          </cell>
          <cell r="M28">
            <v>5640</v>
          </cell>
          <cell r="N28">
            <v>2</v>
          </cell>
          <cell r="O28">
            <v>282</v>
          </cell>
          <cell r="P28">
            <v>564</v>
          </cell>
          <cell r="Q28">
            <v>18</v>
          </cell>
          <cell r="R28">
            <v>282</v>
          </cell>
          <cell r="S28">
            <v>5076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C39" t="str">
            <v>Lëndë e parë</v>
          </cell>
          <cell r="G39">
            <v>539214.09789521981</v>
          </cell>
          <cell r="J39">
            <v>130328</v>
          </cell>
          <cell r="M39">
            <v>669542.09789521981</v>
          </cell>
          <cell r="P39">
            <v>269712.02898209635</v>
          </cell>
          <cell r="S39">
            <v>399830.06891312345</v>
          </cell>
          <cell r="V39">
            <v>0</v>
          </cell>
        </row>
        <row r="40">
          <cell r="B40">
            <v>342001</v>
          </cell>
          <cell r="C40" t="str">
            <v>Rroba te ndryshme</v>
          </cell>
          <cell r="D40" t="str">
            <v>Cope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342002</v>
          </cell>
          <cell r="C41" t="str">
            <v xml:space="preserve">Perparese </v>
          </cell>
          <cell r="D41" t="str">
            <v>Cope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342003</v>
          </cell>
          <cell r="C42" t="str">
            <v>Perparse Mjeku</v>
          </cell>
          <cell r="D42" t="str">
            <v>Cope</v>
          </cell>
          <cell r="H42">
            <v>27</v>
          </cell>
          <cell r="I42">
            <v>0</v>
          </cell>
          <cell r="J42">
            <v>0</v>
          </cell>
          <cell r="K42">
            <v>27</v>
          </cell>
          <cell r="L42">
            <v>0</v>
          </cell>
          <cell r="M42">
            <v>0</v>
          </cell>
          <cell r="N42">
            <v>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342004</v>
          </cell>
          <cell r="C43" t="str">
            <v xml:space="preserve"> Kostum Infermieri</v>
          </cell>
          <cell r="D43" t="str">
            <v>Cope</v>
          </cell>
          <cell r="H43">
            <v>54</v>
          </cell>
          <cell r="I43">
            <v>0</v>
          </cell>
          <cell r="J43">
            <v>0</v>
          </cell>
          <cell r="K43">
            <v>54</v>
          </cell>
          <cell r="L43">
            <v>0</v>
          </cell>
          <cell r="M43">
            <v>0</v>
          </cell>
          <cell r="N43">
            <v>54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342005</v>
          </cell>
          <cell r="C44" t="str">
            <v>Uniforma Infermieri</v>
          </cell>
          <cell r="D44" t="str">
            <v>Cope</v>
          </cell>
          <cell r="H44">
            <v>74</v>
          </cell>
          <cell r="I44">
            <v>0</v>
          </cell>
          <cell r="J44">
            <v>0</v>
          </cell>
          <cell r="K44">
            <v>74</v>
          </cell>
          <cell r="L44">
            <v>0</v>
          </cell>
          <cell r="M44">
            <v>0</v>
          </cell>
          <cell r="N44">
            <v>74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C55" t="str">
            <v>Produkte</v>
          </cell>
          <cell r="G55">
            <v>0</v>
          </cell>
          <cell r="J55">
            <v>0</v>
          </cell>
          <cell r="M55">
            <v>0</v>
          </cell>
          <cell r="P55">
            <v>0</v>
          </cell>
          <cell r="S55">
            <v>0</v>
          </cell>
          <cell r="V55">
            <v>0</v>
          </cell>
        </row>
        <row r="56">
          <cell r="B56">
            <v>351001</v>
          </cell>
          <cell r="C56" t="str">
            <v>Shapka plastike per te rritur</v>
          </cell>
          <cell r="D56" t="str">
            <v>pale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351002</v>
          </cell>
          <cell r="C57" t="str">
            <v>Shapka plastike per femij</v>
          </cell>
          <cell r="D57" t="str">
            <v>pale</v>
          </cell>
          <cell r="E57">
            <v>200</v>
          </cell>
          <cell r="F57">
            <v>88</v>
          </cell>
          <cell r="G57">
            <v>17600</v>
          </cell>
          <cell r="H57">
            <v>0</v>
          </cell>
          <cell r="I57">
            <v>0</v>
          </cell>
          <cell r="J57">
            <v>0</v>
          </cell>
          <cell r="K57">
            <v>200</v>
          </cell>
          <cell r="L57">
            <v>88</v>
          </cell>
          <cell r="M57">
            <v>17600</v>
          </cell>
          <cell r="N57">
            <v>0</v>
          </cell>
          <cell r="O57">
            <v>88</v>
          </cell>
          <cell r="P57">
            <v>0</v>
          </cell>
          <cell r="Q57">
            <v>200</v>
          </cell>
          <cell r="R57">
            <v>88</v>
          </cell>
          <cell r="S57">
            <v>17600</v>
          </cell>
        </row>
        <row r="58">
          <cell r="B58">
            <v>351003</v>
          </cell>
          <cell r="C58" t="str">
            <v>Shalla</v>
          </cell>
          <cell r="D58" t="str">
            <v>cop</v>
          </cell>
          <cell r="E58">
            <v>200</v>
          </cell>
          <cell r="F58">
            <v>200</v>
          </cell>
          <cell r="G58">
            <v>40000</v>
          </cell>
          <cell r="H58">
            <v>0</v>
          </cell>
          <cell r="I58">
            <v>0</v>
          </cell>
          <cell r="J58">
            <v>0</v>
          </cell>
          <cell r="K58">
            <v>200</v>
          </cell>
          <cell r="L58">
            <v>200</v>
          </cell>
          <cell r="M58">
            <v>40000</v>
          </cell>
          <cell r="N58">
            <v>0</v>
          </cell>
          <cell r="O58">
            <v>200</v>
          </cell>
          <cell r="P58">
            <v>0</v>
          </cell>
          <cell r="Q58">
            <v>200</v>
          </cell>
          <cell r="R58">
            <v>200</v>
          </cell>
          <cell r="S58">
            <v>40000</v>
          </cell>
        </row>
        <row r="59">
          <cell r="B59">
            <v>351004</v>
          </cell>
          <cell r="C59" t="str">
            <v>Kapele</v>
          </cell>
          <cell r="D59" t="str">
            <v>cop</v>
          </cell>
          <cell r="E59">
            <v>200</v>
          </cell>
          <cell r="F59">
            <v>45</v>
          </cell>
          <cell r="G59">
            <v>9000</v>
          </cell>
          <cell r="H59">
            <v>0</v>
          </cell>
          <cell r="I59">
            <v>0</v>
          </cell>
          <cell r="J59">
            <v>0</v>
          </cell>
          <cell r="K59">
            <v>200</v>
          </cell>
          <cell r="L59">
            <v>45</v>
          </cell>
          <cell r="M59">
            <v>9000</v>
          </cell>
          <cell r="N59">
            <v>0</v>
          </cell>
          <cell r="O59">
            <v>45</v>
          </cell>
          <cell r="P59">
            <v>0</v>
          </cell>
          <cell r="Q59">
            <v>200</v>
          </cell>
          <cell r="R59">
            <v>45</v>
          </cell>
          <cell r="S59">
            <v>9000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B393">
            <v>0</v>
          </cell>
          <cell r="C393">
            <v>0</v>
          </cell>
          <cell r="D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B397">
            <v>0</v>
          </cell>
          <cell r="C397">
            <v>0</v>
          </cell>
          <cell r="D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B399">
            <v>0</v>
          </cell>
          <cell r="C399">
            <v>0</v>
          </cell>
          <cell r="D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B400">
            <v>0</v>
          </cell>
          <cell r="C400">
            <v>0</v>
          </cell>
          <cell r="D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C405" t="str">
            <v>Mallra</v>
          </cell>
          <cell r="G405">
            <v>66600</v>
          </cell>
          <cell r="J405">
            <v>0</v>
          </cell>
          <cell r="M405">
            <v>66600</v>
          </cell>
          <cell r="P405">
            <v>0</v>
          </cell>
          <cell r="S405">
            <v>66600</v>
          </cell>
          <cell r="V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C408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Haxhire Sadiku</v>
          </cell>
        </row>
        <row r="4">
          <cell r="E4" t="str">
            <v>L47707101H</v>
          </cell>
        </row>
      </sheetData>
      <sheetData sheetId="14"/>
      <sheetData sheetId="15">
        <row r="182">
          <cell r="E182">
            <v>10956823</v>
          </cell>
          <cell r="F182">
            <v>10227639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-522043.02898209635</v>
          </cell>
          <cell r="F188">
            <v>-318875.07269742811</v>
          </cell>
        </row>
        <row r="189">
          <cell r="E189">
            <v>0</v>
          </cell>
          <cell r="F189">
            <v>0</v>
          </cell>
        </row>
        <row r="192">
          <cell r="E192">
            <v>-7941000</v>
          </cell>
          <cell r="F192">
            <v>-8072821</v>
          </cell>
        </row>
        <row r="194">
          <cell r="E194">
            <v>-1382907</v>
          </cell>
          <cell r="F194">
            <v>-1359231.5</v>
          </cell>
        </row>
        <row r="196">
          <cell r="E196">
            <v>0</v>
          </cell>
          <cell r="F196">
            <v>0</v>
          </cell>
        </row>
        <row r="197">
          <cell r="E197">
            <v>-199305.19623333335</v>
          </cell>
          <cell r="F197">
            <v>0</v>
          </cell>
        </row>
        <row r="198">
          <cell r="E198">
            <v>-244826.7476</v>
          </cell>
          <cell r="F198">
            <v>-278995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29.66</v>
          </cell>
        </row>
        <row r="209">
          <cell r="E209">
            <v>0</v>
          </cell>
          <cell r="F209">
            <v>0</v>
          </cell>
        </row>
        <row r="213">
          <cell r="E213">
            <v>0</v>
          </cell>
          <cell r="F213">
            <v>0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33474.884359228519</v>
          </cell>
          <cell r="F221">
            <v>37501.556904559577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B21">
            <v>0</v>
          </cell>
          <cell r="C21" t="str">
            <v>Lëndë e parë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B37">
            <v>0</v>
          </cell>
          <cell r="C37" t="str">
            <v>Produkte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>
            <v>0</v>
          </cell>
          <cell r="F816">
            <v>0</v>
          </cell>
          <cell r="G816">
            <v>0</v>
          </cell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>
            <v>0</v>
          </cell>
          <cell r="F818">
            <v>0</v>
          </cell>
          <cell r="G818">
            <v>0</v>
          </cell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>
            <v>0</v>
          </cell>
          <cell r="F832">
            <v>0</v>
          </cell>
          <cell r="G832">
            <v>0</v>
          </cell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>
            <v>0</v>
          </cell>
          <cell r="F833">
            <v>0</v>
          </cell>
          <cell r="G833">
            <v>0</v>
          </cell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>
            <v>0</v>
          </cell>
          <cell r="F834">
            <v>0</v>
          </cell>
          <cell r="G834">
            <v>0</v>
          </cell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>
            <v>0</v>
          </cell>
          <cell r="F835">
            <v>0</v>
          </cell>
          <cell r="G835">
            <v>0</v>
          </cell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>
            <v>0</v>
          </cell>
          <cell r="F836">
            <v>0</v>
          </cell>
          <cell r="G836">
            <v>0</v>
          </cell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>
            <v>0</v>
          </cell>
          <cell r="F837">
            <v>0</v>
          </cell>
          <cell r="G837">
            <v>0</v>
          </cell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>
            <v>0</v>
          </cell>
          <cell r="F838">
            <v>0</v>
          </cell>
          <cell r="G838">
            <v>0</v>
          </cell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>
            <v>0</v>
          </cell>
          <cell r="F839">
            <v>0</v>
          </cell>
          <cell r="G839">
            <v>0</v>
          </cell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>
            <v>0</v>
          </cell>
          <cell r="F840">
            <v>0</v>
          </cell>
          <cell r="G840">
            <v>0</v>
          </cell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>
            <v>0</v>
          </cell>
          <cell r="F841">
            <v>0</v>
          </cell>
          <cell r="G841">
            <v>0</v>
          </cell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>
            <v>0</v>
          </cell>
          <cell r="F842">
            <v>0</v>
          </cell>
          <cell r="G842">
            <v>0</v>
          </cell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>
            <v>0</v>
          </cell>
          <cell r="F843">
            <v>0</v>
          </cell>
          <cell r="G843">
            <v>0</v>
          </cell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>
            <v>0</v>
          </cell>
          <cell r="F844">
            <v>0</v>
          </cell>
          <cell r="G844">
            <v>0</v>
          </cell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>
            <v>0</v>
          </cell>
          <cell r="F845">
            <v>0</v>
          </cell>
          <cell r="G845">
            <v>0</v>
          </cell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>
            <v>0</v>
          </cell>
          <cell r="F846">
            <v>0</v>
          </cell>
          <cell r="G846">
            <v>0</v>
          </cell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>
            <v>0</v>
          </cell>
          <cell r="F847">
            <v>0</v>
          </cell>
          <cell r="G847">
            <v>0</v>
          </cell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>
            <v>0</v>
          </cell>
          <cell r="F848">
            <v>0</v>
          </cell>
          <cell r="G848">
            <v>0</v>
          </cell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>
            <v>0</v>
          </cell>
          <cell r="F849">
            <v>0</v>
          </cell>
          <cell r="G849">
            <v>0</v>
          </cell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>
            <v>0</v>
          </cell>
          <cell r="F851">
            <v>0</v>
          </cell>
          <cell r="G851">
            <v>0</v>
          </cell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>
            <v>0</v>
          </cell>
          <cell r="F852">
            <v>0</v>
          </cell>
          <cell r="G852">
            <v>0</v>
          </cell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>
            <v>0</v>
          </cell>
          <cell r="F853">
            <v>0</v>
          </cell>
          <cell r="G853">
            <v>0</v>
          </cell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>
            <v>0</v>
          </cell>
          <cell r="F854">
            <v>0</v>
          </cell>
          <cell r="G854">
            <v>0</v>
          </cell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>
            <v>0</v>
          </cell>
          <cell r="F855">
            <v>0</v>
          </cell>
          <cell r="G855">
            <v>0</v>
          </cell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>
            <v>0</v>
          </cell>
          <cell r="F856">
            <v>0</v>
          </cell>
          <cell r="G856">
            <v>0</v>
          </cell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>
            <v>0</v>
          </cell>
          <cell r="F857">
            <v>0</v>
          </cell>
          <cell r="G857">
            <v>0</v>
          </cell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>
            <v>0</v>
          </cell>
          <cell r="F858">
            <v>0</v>
          </cell>
          <cell r="G858">
            <v>0</v>
          </cell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>
            <v>0</v>
          </cell>
          <cell r="F859">
            <v>0</v>
          </cell>
          <cell r="G859">
            <v>0</v>
          </cell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>
            <v>0</v>
          </cell>
          <cell r="F860">
            <v>0</v>
          </cell>
          <cell r="G860">
            <v>0</v>
          </cell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>
            <v>0</v>
          </cell>
          <cell r="F861">
            <v>0</v>
          </cell>
          <cell r="G861">
            <v>0</v>
          </cell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>
            <v>0</v>
          </cell>
          <cell r="F862">
            <v>0</v>
          </cell>
          <cell r="G862">
            <v>0</v>
          </cell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>
            <v>0</v>
          </cell>
          <cell r="F863">
            <v>0</v>
          </cell>
          <cell r="G863">
            <v>0</v>
          </cell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>
            <v>0</v>
          </cell>
          <cell r="F864">
            <v>0</v>
          </cell>
          <cell r="G864">
            <v>0</v>
          </cell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>
            <v>0</v>
          </cell>
          <cell r="F865">
            <v>0</v>
          </cell>
          <cell r="G865">
            <v>0</v>
          </cell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>
            <v>0</v>
          </cell>
          <cell r="F866">
            <v>0</v>
          </cell>
          <cell r="G866">
            <v>0</v>
          </cell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>
            <v>0</v>
          </cell>
          <cell r="F867">
            <v>0</v>
          </cell>
          <cell r="G867">
            <v>0</v>
          </cell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>
            <v>0</v>
          </cell>
          <cell r="F868">
            <v>0</v>
          </cell>
          <cell r="G868">
            <v>0</v>
          </cell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>
            <v>0</v>
          </cell>
          <cell r="F869">
            <v>0</v>
          </cell>
          <cell r="G869">
            <v>0</v>
          </cell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>
            <v>0</v>
          </cell>
          <cell r="F870">
            <v>0</v>
          </cell>
          <cell r="G870">
            <v>0</v>
          </cell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>
            <v>0</v>
          </cell>
          <cell r="F871">
            <v>0</v>
          </cell>
          <cell r="G871">
            <v>0</v>
          </cell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>
            <v>0</v>
          </cell>
          <cell r="F872">
            <v>0</v>
          </cell>
          <cell r="G872">
            <v>0</v>
          </cell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>
            <v>0</v>
          </cell>
          <cell r="F873">
            <v>0</v>
          </cell>
          <cell r="G873">
            <v>0</v>
          </cell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>
            <v>0</v>
          </cell>
          <cell r="F874">
            <v>0</v>
          </cell>
          <cell r="G874">
            <v>0</v>
          </cell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>
            <v>0</v>
          </cell>
          <cell r="F875">
            <v>0</v>
          </cell>
          <cell r="G875">
            <v>0</v>
          </cell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>
            <v>0</v>
          </cell>
          <cell r="F876">
            <v>0</v>
          </cell>
          <cell r="G876">
            <v>0</v>
          </cell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>
            <v>0</v>
          </cell>
          <cell r="F877">
            <v>0</v>
          </cell>
          <cell r="G877">
            <v>0</v>
          </cell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>
            <v>0</v>
          </cell>
          <cell r="F878">
            <v>0</v>
          </cell>
          <cell r="G878">
            <v>0</v>
          </cell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>
            <v>0</v>
          </cell>
          <cell r="F879">
            <v>0</v>
          </cell>
          <cell r="G879">
            <v>0</v>
          </cell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>
            <v>0</v>
          </cell>
          <cell r="F880">
            <v>0</v>
          </cell>
          <cell r="G880">
            <v>0</v>
          </cell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>
            <v>0</v>
          </cell>
          <cell r="F881">
            <v>0</v>
          </cell>
          <cell r="G881">
            <v>0</v>
          </cell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>
            <v>0</v>
          </cell>
          <cell r="F882">
            <v>0</v>
          </cell>
          <cell r="G882">
            <v>0</v>
          </cell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>
            <v>0</v>
          </cell>
          <cell r="F883">
            <v>0</v>
          </cell>
          <cell r="G883">
            <v>0</v>
          </cell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>
            <v>0</v>
          </cell>
          <cell r="F885">
            <v>0</v>
          </cell>
          <cell r="G885">
            <v>0</v>
          </cell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>
            <v>0</v>
          </cell>
          <cell r="F886">
            <v>0</v>
          </cell>
          <cell r="G886">
            <v>0</v>
          </cell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>
            <v>0</v>
          </cell>
          <cell r="F887">
            <v>0</v>
          </cell>
          <cell r="G887">
            <v>0</v>
          </cell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>
            <v>0</v>
          </cell>
          <cell r="F888">
            <v>0</v>
          </cell>
          <cell r="G888">
            <v>0</v>
          </cell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>
            <v>0</v>
          </cell>
          <cell r="F889">
            <v>0</v>
          </cell>
          <cell r="G889">
            <v>0</v>
          </cell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>
            <v>0</v>
          </cell>
          <cell r="F890">
            <v>0</v>
          </cell>
          <cell r="G890">
            <v>0</v>
          </cell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>
            <v>0</v>
          </cell>
          <cell r="F891">
            <v>0</v>
          </cell>
          <cell r="G891">
            <v>0</v>
          </cell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>
            <v>0</v>
          </cell>
          <cell r="F892">
            <v>0</v>
          </cell>
          <cell r="G892">
            <v>0</v>
          </cell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>
            <v>0</v>
          </cell>
          <cell r="F893">
            <v>0</v>
          </cell>
          <cell r="G893">
            <v>0</v>
          </cell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>
            <v>0</v>
          </cell>
          <cell r="F894">
            <v>0</v>
          </cell>
          <cell r="G894">
            <v>0</v>
          </cell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>
            <v>0</v>
          </cell>
          <cell r="F895">
            <v>0</v>
          </cell>
          <cell r="G895">
            <v>0</v>
          </cell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>
            <v>0</v>
          </cell>
          <cell r="F896">
            <v>0</v>
          </cell>
          <cell r="G896">
            <v>0</v>
          </cell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>
            <v>0</v>
          </cell>
          <cell r="F897">
            <v>0</v>
          </cell>
          <cell r="G897">
            <v>0</v>
          </cell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>
            <v>0</v>
          </cell>
          <cell r="F898">
            <v>0</v>
          </cell>
          <cell r="G898">
            <v>0</v>
          </cell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>
            <v>0</v>
          </cell>
          <cell r="F899">
            <v>0</v>
          </cell>
          <cell r="G899">
            <v>0</v>
          </cell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>
            <v>0</v>
          </cell>
          <cell r="F900">
            <v>0</v>
          </cell>
          <cell r="G900">
            <v>0</v>
          </cell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>
            <v>0</v>
          </cell>
          <cell r="F901">
            <v>0</v>
          </cell>
          <cell r="G901">
            <v>0</v>
          </cell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>
            <v>0</v>
          </cell>
          <cell r="F902">
            <v>0</v>
          </cell>
          <cell r="G902">
            <v>0</v>
          </cell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>
            <v>0</v>
          </cell>
          <cell r="F904">
            <v>0</v>
          </cell>
          <cell r="G904">
            <v>0</v>
          </cell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>
            <v>0</v>
          </cell>
          <cell r="F905">
            <v>0</v>
          </cell>
          <cell r="G905">
            <v>0</v>
          </cell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>
            <v>0</v>
          </cell>
          <cell r="F906">
            <v>0</v>
          </cell>
          <cell r="G906">
            <v>0</v>
          </cell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>
            <v>0</v>
          </cell>
          <cell r="F907">
            <v>0</v>
          </cell>
          <cell r="G907">
            <v>0</v>
          </cell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>
            <v>0</v>
          </cell>
          <cell r="F908">
            <v>0</v>
          </cell>
          <cell r="G908">
            <v>0</v>
          </cell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>
            <v>0</v>
          </cell>
          <cell r="F909">
            <v>0</v>
          </cell>
          <cell r="G909">
            <v>0</v>
          </cell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>
            <v>0</v>
          </cell>
          <cell r="F910">
            <v>0</v>
          </cell>
          <cell r="G910">
            <v>0</v>
          </cell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>
            <v>0</v>
          </cell>
          <cell r="F911">
            <v>0</v>
          </cell>
          <cell r="G911">
            <v>0</v>
          </cell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>
            <v>0</v>
          </cell>
          <cell r="F912">
            <v>0</v>
          </cell>
          <cell r="G912">
            <v>0</v>
          </cell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>
            <v>0</v>
          </cell>
          <cell r="F913">
            <v>0</v>
          </cell>
          <cell r="G913">
            <v>0</v>
          </cell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>
            <v>0</v>
          </cell>
          <cell r="F914">
            <v>0</v>
          </cell>
          <cell r="G914">
            <v>0</v>
          </cell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</row>
        <row r="919">
          <cell r="B919">
            <v>0</v>
          </cell>
          <cell r="C919" t="str">
            <v>Mallra</v>
          </cell>
          <cell r="D919">
            <v>0</v>
          </cell>
          <cell r="E919">
            <v>0</v>
          </cell>
          <cell r="F919">
            <v>0</v>
          </cell>
          <cell r="G919">
            <v>2879883.270076625</v>
          </cell>
          <cell r="H919">
            <v>0</v>
          </cell>
          <cell r="I919">
            <v>0</v>
          </cell>
          <cell r="J919">
            <v>20130688.341547992</v>
          </cell>
          <cell r="K919">
            <v>0</v>
          </cell>
          <cell r="L919">
            <v>0</v>
          </cell>
          <cell r="M919">
            <v>23010571.611624613</v>
          </cell>
          <cell r="N919">
            <v>0</v>
          </cell>
          <cell r="O919">
            <v>0</v>
          </cell>
          <cell r="P919">
            <v>19381831.786182135</v>
          </cell>
          <cell r="Q919">
            <v>0</v>
          </cell>
          <cell r="R919">
            <v>0</v>
          </cell>
          <cell r="S919">
            <v>3628739.8254425055</v>
          </cell>
          <cell r="T919">
            <v>0</v>
          </cell>
          <cell r="U919">
            <v>0</v>
          </cell>
          <cell r="V919">
            <v>3628739.8254425065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</row>
        <row r="922">
          <cell r="B922">
            <v>0</v>
          </cell>
          <cell r="C922" t="str">
            <v>TOTAL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E1DD-F8DA-4F7B-BE9C-4CE01960F34D}">
  <sheetPr codeName="Sheet26">
    <pageSetUpPr fitToPage="1"/>
  </sheetPr>
  <dimension ref="A1:F65"/>
  <sheetViews>
    <sheetView showGridLines="0" tabSelected="1" zoomScaleNormal="100" workbookViewId="0">
      <selection activeCell="A60" sqref="A6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Haxhire Sadiku</v>
      </c>
    </row>
    <row r="3" spans="1:6" x14ac:dyDescent="0.25">
      <c r="A3" s="4" t="str">
        <f xml:space="preserve"> "NIPT " &amp; [1]Centro!E4</f>
        <v>NIPT L47707101H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f>ROUND([1]Bilanci!E182,0)</f>
        <v>10956823</v>
      </c>
      <c r="C10" s="11"/>
      <c r="D10" s="14">
        <f>+ROUND([1]Bilanci!F182,0)</f>
        <v>10227639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f>+ROUND([1]Bilanci!E183,0)</f>
        <v>0</v>
      </c>
      <c r="C15" s="11"/>
      <c r="D15" s="14">
        <f>+ROUND([1]Bilanci!F183,0)</f>
        <v>0</v>
      </c>
      <c r="E15" s="10"/>
      <c r="F15" s="3"/>
    </row>
    <row r="16" spans="1:6" x14ac:dyDescent="0.25">
      <c r="A16" s="9" t="s">
        <v>17</v>
      </c>
      <c r="B16" s="14">
        <f>+ROUND([1]Bilanci!E184,0)</f>
        <v>0</v>
      </c>
      <c r="C16" s="11"/>
      <c r="D16" s="14">
        <f>+ROUND([1]Bilanci!F184,0)</f>
        <v>0</v>
      </c>
      <c r="E16" s="10"/>
      <c r="F16" s="3"/>
    </row>
    <row r="17" spans="1:6" x14ac:dyDescent="0.25">
      <c r="A17" s="9" t="s">
        <v>18</v>
      </c>
      <c r="B17" s="14">
        <f>+ROUND([1]Bilanci!E185,0)</f>
        <v>0</v>
      </c>
      <c r="C17" s="11"/>
      <c r="D17" s="14">
        <f>+ROUND([1]Bilanci!F185,0)</f>
        <v>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f>+ROUND([1]Bilanci!E188,0)</f>
        <v>-522043</v>
      </c>
      <c r="C19" s="11"/>
      <c r="D19" s="14">
        <f>+ROUND([1]Bilanci!F188,0)</f>
        <v>-318875</v>
      </c>
      <c r="E19" s="10"/>
      <c r="F19" s="3"/>
    </row>
    <row r="20" spans="1:6" x14ac:dyDescent="0.25">
      <c r="A20" s="13" t="s">
        <v>20</v>
      </c>
      <c r="B20" s="14">
        <f>+ROUND([1]Bilanci!E189,0)</f>
        <v>0</v>
      </c>
      <c r="C20" s="11"/>
      <c r="D20" s="14">
        <f>+ROUND([1]Bilanci!F189,0)</f>
        <v>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f>+ROUND([1]Bilanci!E192,0)</f>
        <v>-7941000</v>
      </c>
      <c r="C22" s="11"/>
      <c r="D22" s="14">
        <f>+ROUND([1]Bilanci!F192,0)</f>
        <v>-8072821</v>
      </c>
      <c r="E22" s="10"/>
      <c r="F22" s="3"/>
    </row>
    <row r="23" spans="1:6" x14ac:dyDescent="0.25">
      <c r="A23" s="13" t="s">
        <v>23</v>
      </c>
      <c r="B23" s="14">
        <f>+ROUND([1]Bilanci!E194,0)</f>
        <v>-1382907</v>
      </c>
      <c r="C23" s="11"/>
      <c r="D23" s="14">
        <f>+ROUND([1]Bilanci!F194,0)</f>
        <v>-1359232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f>+ROUND([1]Bilanci!E196,0)</f>
        <v>0</v>
      </c>
      <c r="C25" s="11"/>
      <c r="D25" s="14">
        <f>+ROUND([1]Bilanci!F196,0)</f>
        <v>0</v>
      </c>
      <c r="E25" s="10"/>
      <c r="F25" s="3"/>
    </row>
    <row r="26" spans="1:6" x14ac:dyDescent="0.25">
      <c r="A26" s="9" t="s">
        <v>26</v>
      </c>
      <c r="B26" s="14">
        <f>+ROUND([1]Bilanci!E197,0)</f>
        <v>-199305</v>
      </c>
      <c r="C26" s="11"/>
      <c r="D26" s="14">
        <f>+ROUND([1]Bilanci!F197,0)</f>
        <v>0</v>
      </c>
      <c r="E26" s="10"/>
      <c r="F26" s="3"/>
    </row>
    <row r="27" spans="1:6" x14ac:dyDescent="0.25">
      <c r="A27" s="9" t="s">
        <v>27</v>
      </c>
      <c r="B27" s="14">
        <f>+ROUND([1]Bilanci!E198,0)</f>
        <v>-244827</v>
      </c>
      <c r="C27" s="11"/>
      <c r="D27" s="14">
        <f>+ROUND([1]Bilanci!F198,0)</f>
        <v>-278995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f>ROUND([1]Bilanci!E202,0)</f>
        <v>0</v>
      </c>
      <c r="C30" s="11"/>
      <c r="D30" s="14">
        <f>+ROUND([1]Bilanci!F202,0)</f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f>ROUND([1]Bilanci!E204,0)</f>
        <v>0</v>
      </c>
      <c r="C32" s="11"/>
      <c r="D32" s="14">
        <f>+ROUND([1]Bilanci!F204,0)</f>
        <v>0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f>+ROUND([1]Bilanci!E206,0)</f>
        <v>30</v>
      </c>
      <c r="C34" s="11"/>
      <c r="D34" s="14">
        <v>998</v>
      </c>
      <c r="E34" s="10"/>
      <c r="F34" s="3"/>
    </row>
    <row r="35" spans="1:6" x14ac:dyDescent="0.25">
      <c r="A35" s="9" t="s">
        <v>35</v>
      </c>
      <c r="B35" s="14">
        <f>+ROUND([1]Bilanci!E209,0)</f>
        <v>0</v>
      </c>
      <c r="C35" s="11"/>
      <c r="D35" s="14">
        <f>ROUND([1]Bilanci!F209,0)</f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f>+ROUND([1]Bilanci!E213,0)</f>
        <v>0</v>
      </c>
      <c r="C37" s="11"/>
      <c r="D37" s="14">
        <f>+ROUND([1]Bilanci!F213,0)</f>
        <v>0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f>+ROUND([1]Bilanci!E214,0)</f>
        <v>0</v>
      </c>
      <c r="C39" s="11"/>
      <c r="D39" s="14">
        <f>+ROUND([1]Bilanci!F214,0)</f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f>+ROUND([1]Bilanci!E216,0)</f>
        <v>0</v>
      </c>
      <c r="C41" s="11"/>
      <c r="D41" s="14">
        <f>+ROUND([1]Bilanci!F216,0)</f>
        <v>0</v>
      </c>
      <c r="E41" s="10"/>
      <c r="F41" s="3"/>
    </row>
    <row r="42" spans="1:6" x14ac:dyDescent="0.25">
      <c r="A42" s="9" t="s">
        <v>42</v>
      </c>
      <c r="B42" s="17">
        <f>SUM(B9:B41)</f>
        <v>666771</v>
      </c>
      <c r="C42" s="18"/>
      <c r="D42" s="17">
        <f>SUM(D9:D41)</f>
        <v>198714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f>ROUND(-[1]Bilanci!E221,0)</f>
        <v>-33475</v>
      </c>
      <c r="C44" s="11"/>
      <c r="D44" s="14">
        <f>+ROUND(-[1]Bilanci!F221,0)</f>
        <v>-37502</v>
      </c>
      <c r="E44" s="10"/>
      <c r="F44" s="3"/>
    </row>
    <row r="45" spans="1:6" x14ac:dyDescent="0.25">
      <c r="A45" s="13" t="s">
        <v>45</v>
      </c>
      <c r="B45" s="14">
        <f>ROUNDDOWN([1]Bilanci!E222,0)</f>
        <v>0</v>
      </c>
      <c r="C45" s="11"/>
      <c r="D45" s="14">
        <f>+ROUND([1]Bilanci!F222,0)</f>
        <v>0</v>
      </c>
      <c r="E45" s="10"/>
      <c r="F45" s="3"/>
    </row>
    <row r="46" spans="1:6" x14ac:dyDescent="0.25">
      <c r="A46" s="13" t="s">
        <v>46</v>
      </c>
      <c r="B46" s="14">
        <f>ROUNDDOWN([1]Bilanci!E223,0)</f>
        <v>0</v>
      </c>
      <c r="C46" s="11"/>
      <c r="D46" s="14">
        <f>+ROUND([1]Bilanci!F223,0)</f>
        <v>0</v>
      </c>
      <c r="E46" s="10"/>
      <c r="F46" s="3"/>
    </row>
    <row r="47" spans="1:6" x14ac:dyDescent="0.25">
      <c r="A47" s="9" t="s">
        <v>47</v>
      </c>
      <c r="B47" s="17">
        <f>SUM(B42:B46)</f>
        <v>633296</v>
      </c>
      <c r="C47" s="18"/>
      <c r="D47" s="17">
        <f>SUM(D42:D46)</f>
        <v>161212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f>+ROUND([1]Bilanci!E241,0)</f>
        <v>0</v>
      </c>
      <c r="C50" s="22"/>
      <c r="D50" s="23">
        <f>+ROUND([1]Bilanci!F240,0)</f>
        <v>0</v>
      </c>
      <c r="E50" s="10"/>
      <c r="F50" s="3"/>
    </row>
    <row r="51" spans="1:6" x14ac:dyDescent="0.25">
      <c r="A51" s="13" t="s">
        <v>50</v>
      </c>
      <c r="B51" s="23">
        <f>+ROUND([1]Bilanci!E242,0)</f>
        <v>0</v>
      </c>
      <c r="C51" s="22"/>
      <c r="D51" s="23">
        <f>+ROUND([1]Bilanci!F241,0)</f>
        <v>0</v>
      </c>
      <c r="E51" s="10"/>
      <c r="F51" s="3"/>
    </row>
    <row r="52" spans="1:6" x14ac:dyDescent="0.25">
      <c r="A52" s="13" t="s">
        <v>51</v>
      </c>
      <c r="B52" s="23">
        <f>+ROUND([1]Bilanci!E243,0)</f>
        <v>0</v>
      </c>
      <c r="C52" s="22"/>
      <c r="D52" s="23">
        <f>+ROUND([1]Bilanci!F242,0)</f>
        <v>0</v>
      </c>
      <c r="E52" s="6"/>
      <c r="F52" s="3"/>
    </row>
    <row r="53" spans="1:6" ht="15" customHeight="1" x14ac:dyDescent="0.25">
      <c r="A53" s="13" t="s">
        <v>52</v>
      </c>
      <c r="B53" s="23">
        <f>+ROUND([1]Bilanci!E244,0)</f>
        <v>0</v>
      </c>
      <c r="C53" s="22"/>
      <c r="D53" s="23">
        <f>+ROUND([1]Bilanci!F243,0)</f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f>B47+B55</f>
        <v>633296</v>
      </c>
      <c r="C57" s="32"/>
      <c r="D57" s="31">
        <f>D47+D55</f>
        <v>161212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97F89-BE64-4416-9C04-253DA81D2672}">
  <sheetPr codeName="Sheet1"/>
  <dimension ref="A1"/>
  <sheetViews>
    <sheetView workbookViewId="0">
      <selection activeCell="I12" sqref="I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2020-07-19T11:35:37Z</dcterms:created>
  <dcterms:modified xsi:type="dcterms:W3CDTF">2020-07-19T11:54:41Z</dcterms:modified>
</cp:coreProperties>
</file>