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N6" i="1"/>
  <c r="M18" i="1"/>
  <c r="N16" i="1"/>
  <c r="M14" i="1"/>
  <c r="N8" i="1"/>
  <c r="N27" i="1"/>
  <c r="N14" i="1"/>
  <c r="M16" i="1"/>
  <c r="N20" i="1"/>
  <c r="N24" i="1"/>
  <c r="M27" i="1"/>
  <c r="M17" i="1"/>
  <c r="N15" i="1"/>
  <c r="N10" i="1"/>
  <c r="N25" i="1"/>
  <c r="N26" i="1"/>
  <c r="M20" i="1"/>
  <c r="M8" i="1"/>
  <c r="N9" i="1"/>
  <c r="M22" i="1"/>
  <c r="N7" i="1"/>
  <c r="M9" i="1"/>
  <c r="M24" i="1"/>
  <c r="N17" i="1"/>
  <c r="M19" i="1"/>
  <c r="M11" i="1"/>
  <c r="M26" i="1"/>
  <c r="N23" i="1"/>
  <c r="M21" i="1"/>
  <c r="N18" i="1"/>
  <c r="M10" i="1"/>
  <c r="N21" i="1"/>
  <c r="M23" i="1"/>
  <c r="M6" i="1"/>
  <c r="M15" i="1"/>
  <c r="N12" i="1"/>
  <c r="M25" i="1"/>
  <c r="N22" i="1"/>
  <c r="M13" i="1"/>
  <c r="N11" i="1"/>
  <c r="M12" i="1"/>
  <c r="N13" i="1"/>
  <c r="M7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<sst xmlns="http://schemas.openxmlformats.org/spreadsheetml/2006/main" count="28" uniqueCount="27">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</sst>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0" fontId="0" fillId="0" borderId="0" xfId="0" applyFill="1"/>
    <xf numFmtId="37" fontId="12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>
      <alignment horizontal="right"/>
    </xf>
    <xf numFmtId="164" fontId="14" fillId="0" borderId="0" xfId="1" applyNumberFormat="1" applyFont="1" applyBorder="1"/>
    <xf numFmtId="164" fontId="15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6" sqref="C6"/>
    </sheetView>
  </sheetViews>
  <sheetFormatPr defaultRowHeight="15" x14ac:dyDescent="0.25"/>
  <cols>
    <col min="1" max="1" width="72.28515625" customWidth="1"/>
    <col min="2" max="2" width="16.140625" bestFit="1" customWidth="1"/>
    <col min="3" max="3" width="17.42578125" bestFit="1" customWidth="1"/>
    <col min="5" max="5" width="11.28515625" bestFit="1" customWidth="1"/>
    <col min="6" max="6" width="10.5703125" bestFit="1" customWidth="1"/>
    <col min="7" max="7" width="11.28515625" bestFit="1" customWidth="1"/>
    <col min="8" max="8" width="11.57031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3" t="s">
        <v>25</v>
      </c>
    </row>
    <row r="2" spans="1:14" ht="15" customHeight="1" x14ac:dyDescent="0.25">
      <c r="A2" s="30" t="s">
        <v>24</v>
      </c>
      <c r="B2" s="12" t="s">
        <v>23</v>
      </c>
      <c r="C2" s="12" t="s">
        <v>23</v>
      </c>
    </row>
    <row r="3" spans="1:14" ht="15" customHeight="1" x14ac:dyDescent="0.25">
      <c r="A3" s="31"/>
      <c r="B3" s="12" t="s">
        <v>22</v>
      </c>
      <c r="C3" s="12" t="s">
        <v>21</v>
      </c>
      <c r="F3" s="22"/>
      <c r="G3" s="22"/>
      <c r="H3" s="22"/>
      <c r="I3" s="22"/>
    </row>
    <row r="4" spans="1:14" ht="14.45" x14ac:dyDescent="0.3">
      <c r="A4" s="11" t="s">
        <v>20</v>
      </c>
      <c r="B4" s="1"/>
      <c r="C4" s="1"/>
      <c r="F4" s="22"/>
      <c r="G4" s="22"/>
      <c r="H4" s="22"/>
      <c r="I4" s="22"/>
    </row>
    <row r="5" spans="1:14" x14ac:dyDescent="0.25">
      <c r="B5" s="10"/>
      <c r="C5" s="1"/>
      <c r="F5" s="23"/>
      <c r="G5" s="24"/>
      <c r="H5" s="23"/>
      <c r="I5" s="22"/>
    </row>
    <row r="6" spans="1:14" x14ac:dyDescent="0.25">
      <c r="A6" s="6" t="s">
        <v>19</v>
      </c>
      <c r="B6" s="14">
        <v>8519376</v>
      </c>
      <c r="C6" s="15">
        <v>10019454</v>
      </c>
      <c r="F6" s="23"/>
      <c r="G6" s="24"/>
      <c r="H6" s="23"/>
      <c r="I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5">
        <v>501</v>
      </c>
      <c r="C7" s="25">
        <v>72174</v>
      </c>
      <c r="F7" s="23"/>
      <c r="G7" s="24"/>
      <c r="H7" s="23"/>
      <c r="I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F8" s="23"/>
      <c r="G8" s="24"/>
      <c r="H8" s="23"/>
      <c r="I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F9" s="23"/>
      <c r="G9" s="24"/>
      <c r="H9" s="23"/>
      <c r="I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-5772705</v>
      </c>
      <c r="C10" s="15">
        <v>-6122044</v>
      </c>
      <c r="E10" s="23"/>
      <c r="F10" s="24"/>
      <c r="G10" s="23"/>
      <c r="H10" s="23"/>
      <c r="I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0</v>
      </c>
      <c r="C11" s="15">
        <v>-155646</v>
      </c>
      <c r="E11" s="23"/>
      <c r="F11" s="24"/>
      <c r="G11" s="2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6" t="s">
        <v>13</v>
      </c>
      <c r="B12" s="17">
        <f>SUM(B13:B14)</f>
        <v>-1765896</v>
      </c>
      <c r="C12" s="17">
        <f>SUM(C13:C14)</f>
        <v>-2000784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4.45" x14ac:dyDescent="0.3">
      <c r="A13" s="9" t="s">
        <v>12</v>
      </c>
      <c r="B13" s="16">
        <v>-1513200</v>
      </c>
      <c r="C13" s="15">
        <v>-1716659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-252696</v>
      </c>
      <c r="C14" s="15">
        <v>-284125</v>
      </c>
      <c r="E14" s="23"/>
      <c r="F14" s="24"/>
      <c r="G14" s="2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0</v>
      </c>
      <c r="C15" s="15">
        <v>-155075</v>
      </c>
      <c r="E15" s="23"/>
      <c r="F15" s="24"/>
      <c r="G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-686367</v>
      </c>
      <c r="C16" s="15">
        <v>-697265</v>
      </c>
      <c r="F16" s="23"/>
      <c r="G16" s="24"/>
      <c r="H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8">
        <f>SUM(B6:B12,B15:B16)</f>
        <v>294909</v>
      </c>
      <c r="C17" s="28">
        <f>SUM(C6:C12,C15:C16)</f>
        <v>960814</v>
      </c>
      <c r="F17" s="23"/>
      <c r="G17" s="24"/>
      <c r="H17" s="23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4.45" x14ac:dyDescent="0.3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ht="14.45" x14ac:dyDescent="0.3">
      <c r="A19" s="8" t="s">
        <v>7</v>
      </c>
      <c r="B19" s="2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4.45" x14ac:dyDescent="0.3">
      <c r="A20" s="5" t="s">
        <v>6</v>
      </c>
      <c r="B20" s="20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ht="14.45" x14ac:dyDescent="0.3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4.45" x14ac:dyDescent="0.3">
      <c r="A22" s="6" t="s">
        <v>4</v>
      </c>
      <c r="B22" s="16">
        <v>-20410</v>
      </c>
      <c r="C22" s="15">
        <v>-90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6">
        <f>SUM(B22)</f>
        <v>-20410</v>
      </c>
      <c r="C23" s="26">
        <f>SUM(C22)</f>
        <v>-90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2"/>
      <c r="B24" s="21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B17+B23</f>
        <v>274499</v>
      </c>
      <c r="C25" s="27">
        <f>C17+C23</f>
        <v>960724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-24020</v>
      </c>
      <c r="C26" s="25">
        <v>-68166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9">
        <f>B25+B26</f>
        <v>250479</v>
      </c>
      <c r="C27" s="29">
        <f>C25+C26</f>
        <v>892558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2020-06-01T17:18:35Z</dcterms:modified>
</cp:coreProperties>
</file>