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 activeTab="2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</sheets>
  <calcPr calcId="125725"/>
</workbook>
</file>

<file path=xl/calcChain.xml><?xml version="1.0" encoding="utf-8"?>
<calcChain xmlns="http://schemas.openxmlformats.org/spreadsheetml/2006/main">
  <c r="C11" i="5"/>
  <c r="C25" s="1"/>
  <c r="C16" i="3"/>
  <c r="D31" i="2"/>
  <c r="D42"/>
  <c r="C26" i="3"/>
  <c r="C28" s="1"/>
  <c r="C24" i="5"/>
  <c r="G20" i="4" l="1"/>
  <c r="F20"/>
  <c r="H20" s="1"/>
  <c r="H15"/>
  <c r="H8"/>
  <c r="D10" i="2" l="1"/>
  <c r="D30" i="1"/>
  <c r="D11"/>
  <c r="D7"/>
  <c r="D6" l="1"/>
  <c r="D39"/>
</calcChain>
</file>

<file path=xl/sharedStrings.xml><?xml version="1.0" encoding="utf-8"?>
<sst xmlns="http://schemas.openxmlformats.org/spreadsheetml/2006/main" count="235" uniqueCount="206">
  <si>
    <t xml:space="preserve">DAJTI  CONSTRUXION </t>
  </si>
  <si>
    <t>J92211003P</t>
  </si>
  <si>
    <t>NR</t>
  </si>
  <si>
    <t>PERSHKRIMI I ELEMENTEVE</t>
  </si>
  <si>
    <t>REF.</t>
  </si>
  <si>
    <t>VITI 2012</t>
  </si>
  <si>
    <t xml:space="preserve">                                    AKTIVET</t>
  </si>
  <si>
    <t>I</t>
  </si>
  <si>
    <t>Aktivet Afatshkurtra</t>
  </si>
  <si>
    <t>Aktivet monetare</t>
  </si>
  <si>
    <t>Banka</t>
  </si>
  <si>
    <t>Arka</t>
  </si>
  <si>
    <t>Derivative dhe aktive te mbajtura per tregetim</t>
  </si>
  <si>
    <t>Aktive te tjera financiare afatshkurtra</t>
  </si>
  <si>
    <t>Kliente</t>
  </si>
  <si>
    <t>Debitore,kreditore te tjere</t>
  </si>
  <si>
    <t>Tatim mbi fitimin</t>
  </si>
  <si>
    <t>TVSH</t>
  </si>
  <si>
    <t>Te drejta e detyrime ndaj ortakeve</t>
  </si>
  <si>
    <t>Inventari</t>
  </si>
  <si>
    <t>Lendet e para</t>
  </si>
  <si>
    <t>Inventari imet</t>
  </si>
  <si>
    <t>Prodhim ne proces</t>
  </si>
  <si>
    <t>Produkte te gatshme</t>
  </si>
  <si>
    <t>Mallra per rishitje</t>
  </si>
  <si>
    <t>Parapagesa per furnizime</t>
  </si>
  <si>
    <t>Aktive biologjike afatshkurtra</t>
  </si>
  <si>
    <t>Aktive afatshkurtra te mbajtura per shitje</t>
  </si>
  <si>
    <t>Parapagime per shpenzimet e shtyra</t>
  </si>
  <si>
    <t>Shpenzime te periudhave te ardhshme</t>
  </si>
  <si>
    <t>II</t>
  </si>
  <si>
    <t>Aktivet Afatgjata</t>
  </si>
  <si>
    <t>Investimet financiare afatgjata</t>
  </si>
  <si>
    <t>Aktive afatgjata materiale</t>
  </si>
  <si>
    <t xml:space="preserve">  Toka</t>
  </si>
  <si>
    <t xml:space="preserve">  Ndertesa</t>
  </si>
  <si>
    <t xml:space="preserve">  Makineri dhe pajisje</t>
  </si>
  <si>
    <t xml:space="preserve">  Aktive te tjera afatgjata materiale </t>
  </si>
  <si>
    <t>Aktivet biologjike afatgjata</t>
  </si>
  <si>
    <t>Aktivet afatgjata jomateriale</t>
  </si>
  <si>
    <t>Kapitali aksioner i papaguar</t>
  </si>
  <si>
    <t xml:space="preserve">Aktive te tjera afatgjata </t>
  </si>
  <si>
    <t xml:space="preserve"> </t>
  </si>
  <si>
    <t>TOTALI I AKTIVEVE ( I + II )</t>
  </si>
  <si>
    <t>EKONOMIST</t>
  </si>
  <si>
    <t>ADMINISTRATOR</t>
  </si>
  <si>
    <t>Kujtim  BAHOLLI</t>
  </si>
  <si>
    <t>VITI 2013</t>
  </si>
  <si>
    <t xml:space="preserve">              PASIVET  DHE KAPITALI</t>
  </si>
  <si>
    <t>Pasivet afatshkurtra</t>
  </si>
  <si>
    <t>Derivativet</t>
  </si>
  <si>
    <t>Huamarrje</t>
  </si>
  <si>
    <t>Overdraftet bankare</t>
  </si>
  <si>
    <t>Huamarrjet afatshkurtra</t>
  </si>
  <si>
    <t>Huate dhe parapagimet</t>
  </si>
  <si>
    <t>Te pagueshme ndaj furnitoreve</t>
  </si>
  <si>
    <t>Te pagueshme ndaj punonjesve</t>
  </si>
  <si>
    <t>Detyrime per sigurimet shoq. dhe shendet.</t>
  </si>
  <si>
    <t>Detyrimet per TAP-in</t>
  </si>
  <si>
    <t>Detyrime per tatim fitimin</t>
  </si>
  <si>
    <t>Detyrime per TVSH-ne</t>
  </si>
  <si>
    <t>Detyrime per tatimin ne burim</t>
  </si>
  <si>
    <t>Dividente per t'u paguar</t>
  </si>
  <si>
    <t>Debitore e kreditore te tjere</t>
  </si>
  <si>
    <t>Grantet dhe te ardhurat e shtyra</t>
  </si>
  <si>
    <t>Provizionet afatshkurtra</t>
  </si>
  <si>
    <t xml:space="preserve">  II</t>
  </si>
  <si>
    <t>Pasivet afatgjata</t>
  </si>
  <si>
    <t>Huate afatgjata</t>
  </si>
  <si>
    <t>Hua,bono dhe detyrime nga qeraja financiare</t>
  </si>
  <si>
    <t>Bonot e konvertueshme</t>
  </si>
  <si>
    <t>Huamarrje te tjera afatgjata</t>
  </si>
  <si>
    <t>Provizione afatgjata</t>
  </si>
  <si>
    <t xml:space="preserve"> TOTALI I PASIVEVE ( I+ II )</t>
  </si>
  <si>
    <t xml:space="preserve">  III</t>
  </si>
  <si>
    <t>Kapitali</t>
  </si>
  <si>
    <t>Aksionet e pakices</t>
  </si>
  <si>
    <t>Kapitali aksionar</t>
  </si>
  <si>
    <t>Primi i aksionit</t>
  </si>
  <si>
    <t>Aksionet e thesarit (Negative)</t>
  </si>
  <si>
    <t>Rezerva statutore</t>
  </si>
  <si>
    <t>Rezerva ligjore</t>
  </si>
  <si>
    <t>Rezerva te tjera</t>
  </si>
  <si>
    <t>Fitimet e pashperndara (humbje te mbartura)</t>
  </si>
  <si>
    <t>Fitimi ( Humbja ) e vitit financiar</t>
  </si>
  <si>
    <t>TOTALI I PASIVEVE DHE KAPITALIT ( I+III )</t>
  </si>
  <si>
    <t>Shitje neto</t>
  </si>
  <si>
    <t xml:space="preserve">2
</t>
  </si>
  <si>
    <t xml:space="preserve">10
</t>
  </si>
  <si>
    <t xml:space="preserve">11
</t>
  </si>
  <si>
    <t>Te ardhurat dhe shpenzimet 
nga interesi</t>
  </si>
  <si>
    <t xml:space="preserve">12
</t>
  </si>
  <si>
    <t xml:space="preserve">13
</t>
  </si>
  <si>
    <t>Shpenzimet e tatimit mbi fitimin</t>
  </si>
  <si>
    <t xml:space="preserve">16
</t>
  </si>
  <si>
    <t>Alma BUDINI</t>
  </si>
  <si>
    <t>Nr.</t>
  </si>
  <si>
    <t>Pershkrimi I elementeve</t>
  </si>
  <si>
    <t>Te ardhura te tjera nga
 veprimtarit e shfrytezimit</t>
  </si>
  <si>
    <t xml:space="preserve">
3
</t>
  </si>
  <si>
    <t>Nryshimet ne inventarin e 
produkteve te gatshme dhe 
prodhimit ne proces</t>
  </si>
  <si>
    <t>Materialet e konsumuara</t>
  </si>
  <si>
    <t>Kosto e punes</t>
  </si>
  <si>
    <t>Paga</t>
  </si>
  <si>
    <t>Sigurime shoqerore</t>
  </si>
  <si>
    <t>Amortizimet dhe zhvlersimet</t>
  </si>
  <si>
    <t>Shpenzime te tjera</t>
  </si>
  <si>
    <t>nga keto:Shpenzime te panjohura</t>
  </si>
  <si>
    <t xml:space="preserve">8
</t>
  </si>
  <si>
    <t>Totali i shpenzimeve 
(shuma 4-7)</t>
  </si>
  <si>
    <t xml:space="preserve">
9
</t>
  </si>
  <si>
    <t>Fitime apo humbje nga 
veprimtarite kryesore (1+2+/-3-8)</t>
  </si>
  <si>
    <t>Te ardhurat dhe shpenzimet
financiare nga njesit e kontrollit</t>
  </si>
  <si>
    <t>Te ardhurat nga shpenzimet 
financiare nga pjesmarrjet</t>
  </si>
  <si>
    <t>Te ardhurat dhe shpenzimet 
financiare</t>
  </si>
  <si>
    <t xml:space="preserve">
12.1
</t>
  </si>
  <si>
    <t>Te ardhurat nga shpenzimet 
financiare nga investime te 
tjera financiare afatgjata</t>
  </si>
  <si>
    <t xml:space="preserve">12.2
</t>
  </si>
  <si>
    <t xml:space="preserve">12.3
</t>
  </si>
  <si>
    <t>Fitimet (humbjet) nga kursi I
kembimit</t>
  </si>
  <si>
    <t>Te ardhura dhe shpenzime 
te tjera financiare</t>
  </si>
  <si>
    <t>Totali I te ardhura ve dhe 
shpenzimeve financiare
(12.1+/-12.2+/-12.3+/-12.4)</t>
  </si>
  <si>
    <t xml:space="preserve">14
</t>
  </si>
  <si>
    <t>Fitimi (humbja) para tatimit
( 9+/-13)</t>
  </si>
  <si>
    <t>Fitimi (humbja) neto e vitit 
financiar (14-15)</t>
  </si>
  <si>
    <t xml:space="preserve">17
</t>
  </si>
  <si>
    <t>Elementet e pasqyravre te 
konsoliduara</t>
  </si>
  <si>
    <t>Pasqyra e te ardhurave dhe shpenzimeve</t>
  </si>
  <si>
    <t>Kapitali i aksioneve te shoqerise meme</t>
  </si>
  <si>
    <t>Nje pasqyre e pakonsoliduar</t>
  </si>
  <si>
    <t>Primi aksionit</t>
  </si>
  <si>
    <t>Aksione thesari</t>
  </si>
  <si>
    <t>Rezerva</t>
  </si>
  <si>
    <t>Fitimi pashperndare</t>
  </si>
  <si>
    <t>Totali</t>
  </si>
  <si>
    <t>A</t>
  </si>
  <si>
    <t>Efekti ndryshimeve ne politikat kontabel</t>
  </si>
  <si>
    <t>B</t>
  </si>
  <si>
    <t>Pozicioni i rregulluar</t>
  </si>
  <si>
    <t>Fitimi neto per periudhen kontabel</t>
  </si>
  <si>
    <t>Dividentet e paguar</t>
  </si>
  <si>
    <t>Rritja e rezerves se kapitalit</t>
  </si>
  <si>
    <t>Emetimi aksioneve</t>
  </si>
  <si>
    <t>Pozicioni me 31.12.2011</t>
  </si>
  <si>
    <t>Emetimi kapitalit aksionar</t>
  </si>
  <si>
    <t>Aksione thesari te riblera</t>
  </si>
  <si>
    <t>III</t>
  </si>
  <si>
    <t>Pozicioni me 31.12.2012</t>
  </si>
  <si>
    <t>Pasqyra e Ndryshimeve ne Kapital 2013</t>
  </si>
  <si>
    <t>Alma  BUDINI</t>
  </si>
  <si>
    <t>Pozicioni me 31.12.2013</t>
  </si>
  <si>
    <t>Pasqyra e fluksit monetar - Metoda
 Direkte</t>
  </si>
  <si>
    <t>Periudha raportuese 2012</t>
  </si>
  <si>
    <t>Fluksi monetar nga veprimtarite e 
shfrytezimit</t>
  </si>
  <si>
    <t>Mjete Monetare (MM) te arketuara nga 
klientet</t>
  </si>
  <si>
    <t>MM te paguara furnitoreve dhe punonjesve</t>
  </si>
  <si>
    <t>MM te ardhura nga veprimtarite</t>
  </si>
  <si>
    <t>MM te tjera te paguara</t>
  </si>
  <si>
    <t>Tatim mbi fitimin i paguar</t>
  </si>
  <si>
    <t>MM neto nga veprimtarite e shfrytezimit</t>
  </si>
  <si>
    <t>Fluksi monetar nga veprimtarite 
investuese</t>
  </si>
  <si>
    <t>Blerja e njesis se kontrolluar X minus 
parate e arketuara</t>
  </si>
  <si>
    <t>Blerja e aktiveve afatgjata materiale</t>
  </si>
  <si>
    <t>Te ardhura nga shitja e paisjeve</t>
  </si>
  <si>
    <t>Interesi i arketuar</t>
  </si>
  <si>
    <t>Dividentet e arketuar</t>
  </si>
  <si>
    <t>MM neto te perdorura ne veprimtarite
investuese</t>
  </si>
  <si>
    <t>Fluksi monetar nga aktivitetet 
financiare</t>
  </si>
  <si>
    <t>Te ardhura nga emetimi i kapitalit 
aksionar</t>
  </si>
  <si>
    <t>Te ardhura nga huamarrje afatgjata</t>
  </si>
  <si>
    <t>Pasqyrat e detyrimeve te qirase  
financiare</t>
  </si>
  <si>
    <t>Dividente te paguar</t>
  </si>
  <si>
    <t>MM neto e perdorur ne veprimtarite
financiare</t>
  </si>
  <si>
    <t>Rritja / renia neto e mjeteve monetare</t>
  </si>
  <si>
    <t>Mjete monetare ne fillim te periudhes 
kontabel</t>
  </si>
  <si>
    <t>Mjete monetare ne fund te periudhes 
kontabel</t>
  </si>
  <si>
    <t>Anisa  AGOLLI</t>
  </si>
  <si>
    <t>Emertimi dhe Forma ligjore</t>
  </si>
  <si>
    <t>DAJTI  CONSTRUXION  sh.p.k</t>
  </si>
  <si>
    <t>NIPT -i</t>
  </si>
  <si>
    <t>J 92211003 P</t>
  </si>
  <si>
    <t>Adresa e Selise</t>
  </si>
  <si>
    <t>Rr.e Kavajes ish kombin. "M.Mame"</t>
  </si>
  <si>
    <t>Data e krijimit</t>
  </si>
  <si>
    <t>Tetor 1999</t>
  </si>
  <si>
    <t>Nr. Regjistrit Tregtar</t>
  </si>
  <si>
    <t>Veprimtaria Kryesore</t>
  </si>
  <si>
    <t xml:space="preserve">Import-eksport </t>
  </si>
  <si>
    <t xml:space="preserve">    Tregeti artikuj te ndryshem</t>
  </si>
  <si>
    <t xml:space="preserve">    PASQYRAT FINANCIARE</t>
  </si>
  <si>
    <t xml:space="preserve">        (Ne zbatim te Standartit Kombetar te Kontabilitetit Nr. 2 dhe </t>
  </si>
  <si>
    <t xml:space="preserve">      Ligjit Nr.9228 Date 29.04.2004 "Per Kontabilitetin dhe Pasqyrat Financiare")</t>
  </si>
  <si>
    <t>Viti</t>
  </si>
  <si>
    <t>Pasqyrat Financiare jane individuale</t>
  </si>
  <si>
    <t>Pasqyrat Financiare jane te konsoliduara</t>
  </si>
  <si>
    <t xml:space="preserve">Pasqyrat financiare jane te shprehura ne </t>
  </si>
  <si>
    <t>leke</t>
  </si>
  <si>
    <t xml:space="preserve">Pasqyrat financiare jane te rrumbullakosura ne </t>
  </si>
  <si>
    <t>Periudha Kontabel e Pasqyrave Financiare</t>
  </si>
  <si>
    <t>Nga</t>
  </si>
  <si>
    <t>Deri</t>
  </si>
  <si>
    <t>Data e mbylljes se Pasqyrave Financiare</t>
  </si>
  <si>
    <t>24.03.2014</t>
  </si>
  <si>
    <t>01.01.2013</t>
  </si>
  <si>
    <t>31.12.2013</t>
  </si>
  <si>
    <t>Dajti Construxion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</si>
</sst>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4"/>
      <name val="Arial"/>
      <family val="2"/>
    </font>
    <font>
      <b/>
      <sz val="2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1"/>
    <xf numFmtId="0" fontId="2" fillId="0" borderId="0" xfId="1" applyFont="1" applyBorder="1"/>
    <xf numFmtId="0" fontId="2" fillId="0" borderId="0" xfId="1" applyFont="1" applyAlignment="1">
      <alignment horizontal="center"/>
    </xf>
    <xf numFmtId="0" fontId="3" fillId="0" borderId="0" xfId="1" applyFont="1"/>
    <xf numFmtId="0" fontId="2" fillId="0" borderId="0" xfId="1" applyFont="1"/>
    <xf numFmtId="0" fontId="2" fillId="0" borderId="3" xfId="1" applyFont="1" applyBorder="1"/>
    <xf numFmtId="0" fontId="2" fillId="0" borderId="3" xfId="1" applyFont="1" applyBorder="1" applyAlignment="1">
      <alignment horizontal="center"/>
    </xf>
    <xf numFmtId="0" fontId="3" fillId="0" borderId="3" xfId="1" applyFont="1" applyBorder="1"/>
    <xf numFmtId="0" fontId="4" fillId="2" borderId="3" xfId="1" applyFont="1" applyFill="1" applyBorder="1"/>
    <xf numFmtId="0" fontId="3" fillId="0" borderId="3" xfId="1" applyFont="1" applyBorder="1" applyAlignment="1">
      <alignment horizontal="center"/>
    </xf>
    <xf numFmtId="0" fontId="2" fillId="2" borderId="3" xfId="1" applyFont="1" applyFill="1" applyBorder="1"/>
    <xf numFmtId="43" fontId="2" fillId="0" borderId="3" xfId="1" applyNumberFormat="1" applyFont="1" applyBorder="1"/>
    <xf numFmtId="43" fontId="2" fillId="0" borderId="3" xfId="2" applyFont="1" applyBorder="1"/>
    <xf numFmtId="43" fontId="3" fillId="0" borderId="3" xfId="2" applyFont="1" applyBorder="1"/>
    <xf numFmtId="0" fontId="3" fillId="0" borderId="3" xfId="1" applyFont="1" applyFill="1" applyBorder="1"/>
    <xf numFmtId="0" fontId="3" fillId="0" borderId="3" xfId="1" applyFont="1" applyBorder="1" applyAlignment="1">
      <alignment horizontal="left"/>
    </xf>
    <xf numFmtId="0" fontId="3" fillId="2" borderId="3" xfId="1" applyFont="1" applyFill="1" applyBorder="1"/>
    <xf numFmtId="0" fontId="2" fillId="0" borderId="3" xfId="1" applyFont="1" applyFill="1" applyBorder="1"/>
    <xf numFmtId="0" fontId="2" fillId="2" borderId="3" xfId="1" applyFont="1" applyFill="1" applyBorder="1" applyAlignment="1">
      <alignment horizontal="left"/>
    </xf>
    <xf numFmtId="0" fontId="3" fillId="2" borderId="3" xfId="1" applyFont="1" applyFill="1" applyBorder="1" applyAlignment="1">
      <alignment horizontal="center"/>
    </xf>
    <xf numFmtId="0" fontId="3" fillId="0" borderId="0" xfId="1" applyFont="1" applyBorder="1"/>
    <xf numFmtId="0" fontId="2" fillId="0" borderId="0" xfId="1" applyFont="1" applyBorder="1" applyAlignment="1">
      <alignment horizontal="center"/>
    </xf>
    <xf numFmtId="2" fontId="2" fillId="0" borderId="0" xfId="1" applyNumberFormat="1" applyFont="1" applyBorder="1" applyAlignment="1">
      <alignment horizontal="center"/>
    </xf>
    <xf numFmtId="4" fontId="3" fillId="0" borderId="0" xfId="1" applyNumberFormat="1" applyFont="1" applyBorder="1" applyAlignment="1">
      <alignment horizontal="right"/>
    </xf>
    <xf numFmtId="0" fontId="3" fillId="0" borderId="0" xfId="3"/>
    <xf numFmtId="0" fontId="2" fillId="0" borderId="0" xfId="3" applyFont="1" applyBorder="1"/>
    <xf numFmtId="0" fontId="2" fillId="0" borderId="0" xfId="3" applyFont="1" applyAlignment="1">
      <alignment horizontal="center"/>
    </xf>
    <xf numFmtId="0" fontId="3" fillId="0" borderId="0" xfId="3" applyFont="1"/>
    <xf numFmtId="0" fontId="2" fillId="0" borderId="0" xfId="3" applyFont="1"/>
    <xf numFmtId="0" fontId="3" fillId="2" borderId="1" xfId="3" applyFont="1" applyFill="1" applyBorder="1"/>
    <xf numFmtId="0" fontId="4" fillId="2" borderId="2" xfId="3" applyFont="1" applyFill="1" applyBorder="1"/>
    <xf numFmtId="0" fontId="2" fillId="0" borderId="3" xfId="3" applyFont="1" applyBorder="1" applyAlignment="1">
      <alignment horizontal="center"/>
    </xf>
    <xf numFmtId="0" fontId="2" fillId="0" borderId="4" xfId="3" applyFont="1" applyBorder="1"/>
    <xf numFmtId="0" fontId="2" fillId="2" borderId="5" xfId="3" applyFont="1" applyFill="1" applyBorder="1"/>
    <xf numFmtId="0" fontId="3" fillId="0" borderId="3" xfId="3" applyFont="1" applyBorder="1" applyAlignment="1">
      <alignment horizontal="center"/>
    </xf>
    <xf numFmtId="43" fontId="2" fillId="0" borderId="3" xfId="4" applyFont="1" applyBorder="1"/>
    <xf numFmtId="0" fontId="2" fillId="0" borderId="6" xfId="3" applyFont="1" applyBorder="1"/>
    <xf numFmtId="0" fontId="2" fillId="0" borderId="3" xfId="3" applyFont="1" applyBorder="1"/>
    <xf numFmtId="43" fontId="3" fillId="0" borderId="3" xfId="4" applyFont="1" applyBorder="1"/>
    <xf numFmtId="0" fontId="3" fillId="0" borderId="6" xfId="3" applyFont="1" applyBorder="1"/>
    <xf numFmtId="0" fontId="3" fillId="0" borderId="3" xfId="3" applyFont="1" applyBorder="1"/>
    <xf numFmtId="0" fontId="3" fillId="0" borderId="7" xfId="3" applyFont="1" applyBorder="1" applyAlignment="1">
      <alignment horizontal="center"/>
    </xf>
    <xf numFmtId="0" fontId="3" fillId="0" borderId="3" xfId="3" applyFont="1" applyFill="1" applyBorder="1"/>
    <xf numFmtId="0" fontId="3" fillId="2" borderId="3" xfId="3" applyFont="1" applyFill="1" applyBorder="1"/>
    <xf numFmtId="0" fontId="2" fillId="2" borderId="3" xfId="3" applyFont="1" applyFill="1" applyBorder="1"/>
    <xf numFmtId="0" fontId="2" fillId="2" borderId="3" xfId="3" applyFont="1" applyFill="1" applyBorder="1" applyAlignment="1">
      <alignment horizontal="left"/>
    </xf>
    <xf numFmtId="0" fontId="2" fillId="2" borderId="6" xfId="3" applyFont="1" applyFill="1" applyBorder="1"/>
    <xf numFmtId="0" fontId="3" fillId="2" borderId="7" xfId="3" applyFont="1" applyFill="1" applyBorder="1" applyAlignment="1">
      <alignment horizontal="center"/>
    </xf>
    <xf numFmtId="0" fontId="3" fillId="0" borderId="0" xfId="3" applyFont="1" applyBorder="1"/>
    <xf numFmtId="0" fontId="2" fillId="2" borderId="0" xfId="3" applyFont="1" applyFill="1" applyBorder="1"/>
    <xf numFmtId="0" fontId="3" fillId="0" borderId="0" xfId="3" applyFont="1" applyBorder="1" applyAlignment="1">
      <alignment horizontal="center"/>
    </xf>
    <xf numFmtId="4" fontId="3" fillId="0" borderId="0" xfId="3" applyNumberFormat="1" applyFont="1" applyBorder="1" applyAlignment="1">
      <alignment horizontal="right"/>
    </xf>
    <xf numFmtId="0" fontId="2" fillId="0" borderId="0" xfId="3" applyFont="1" applyFill="1" applyBorder="1"/>
    <xf numFmtId="0" fontId="2" fillId="0" borderId="0" xfId="3" applyFont="1" applyBorder="1" applyAlignment="1">
      <alignment horizontal="center"/>
    </xf>
    <xf numFmtId="2" fontId="2" fillId="0" borderId="0" xfId="3" applyNumberFormat="1" applyFont="1" applyBorder="1" applyAlignment="1">
      <alignment horizontal="center"/>
    </xf>
    <xf numFmtId="2" fontId="3" fillId="0" borderId="0" xfId="3" applyNumberFormat="1" applyFont="1" applyBorder="1"/>
    <xf numFmtId="0" fontId="3" fillId="0" borderId="0" xfId="3"/>
    <xf numFmtId="43" fontId="3" fillId="0" borderId="3" xfId="5" applyFont="1" applyBorder="1"/>
    <xf numFmtId="43" fontId="8" fillId="0" borderId="3" xfId="4" applyFont="1" applyBorder="1"/>
    <xf numFmtId="0" fontId="9" fillId="0" borderId="3" xfId="0" applyFont="1" applyBorder="1"/>
    <xf numFmtId="0" fontId="9" fillId="0" borderId="3" xfId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4" fontId="10" fillId="0" borderId="3" xfId="0" applyNumberFormat="1" applyFont="1" applyBorder="1" applyAlignment="1"/>
    <xf numFmtId="0" fontId="11" fillId="0" borderId="3" xfId="0" applyFont="1" applyBorder="1" applyAlignment="1">
      <alignment horizontal="center" wrapText="1"/>
    </xf>
    <xf numFmtId="0" fontId="11" fillId="0" borderId="3" xfId="0" applyFont="1" applyBorder="1" applyAlignment="1">
      <alignment wrapText="1"/>
    </xf>
    <xf numFmtId="4" fontId="11" fillId="0" borderId="3" xfId="0" applyNumberFormat="1" applyFont="1" applyBorder="1" applyAlignment="1"/>
    <xf numFmtId="0" fontId="11" fillId="0" borderId="3" xfId="0" applyFont="1" applyBorder="1" applyAlignment="1">
      <alignment horizontal="center"/>
    </xf>
    <xf numFmtId="0" fontId="11" fillId="0" borderId="3" xfId="0" applyFont="1" applyBorder="1"/>
    <xf numFmtId="4" fontId="11" fillId="0" borderId="3" xfId="0" applyNumberFormat="1" applyFont="1" applyBorder="1" applyAlignment="1">
      <alignment horizontal="right" wrapText="1"/>
    </xf>
    <xf numFmtId="0" fontId="11" fillId="0" borderId="3" xfId="0" applyFont="1" applyFill="1" applyBorder="1" applyAlignment="1">
      <alignment wrapText="1"/>
    </xf>
    <xf numFmtId="43" fontId="11" fillId="0" borderId="3" xfId="5" applyFont="1" applyBorder="1"/>
    <xf numFmtId="4" fontId="11" fillId="0" borderId="3" xfId="0" applyNumberFormat="1" applyFont="1" applyBorder="1" applyAlignment="1">
      <alignment horizontal="right"/>
    </xf>
    <xf numFmtId="0" fontId="10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wrapText="1"/>
    </xf>
    <xf numFmtId="4" fontId="10" fillId="0" borderId="3" xfId="0" applyNumberFormat="1" applyFont="1" applyBorder="1" applyAlignment="1">
      <alignment horizontal="right"/>
    </xf>
    <xf numFmtId="0" fontId="6" fillId="0" borderId="0" xfId="0" applyFont="1"/>
    <xf numFmtId="0" fontId="7" fillId="0" borderId="0" xfId="3" applyFont="1"/>
    <xf numFmtId="0" fontId="1" fillId="0" borderId="3" xfId="3" applyFont="1" applyBorder="1"/>
    <xf numFmtId="0" fontId="0" fillId="0" borderId="0" xfId="0" applyFont="1"/>
    <xf numFmtId="0" fontId="12" fillId="0" borderId="0" xfId="0" applyFont="1"/>
    <xf numFmtId="0" fontId="13" fillId="0" borderId="0" xfId="0" applyFont="1"/>
    <xf numFmtId="0" fontId="8" fillId="0" borderId="3" xfId="0" applyFont="1" applyBorder="1"/>
    <xf numFmtId="0" fontId="8" fillId="0" borderId="3" xfId="0" applyFont="1" applyBorder="1" applyAlignment="1">
      <alignment wrapText="1"/>
    </xf>
    <xf numFmtId="0" fontId="9" fillId="0" borderId="3" xfId="0" applyFont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Border="1"/>
    <xf numFmtId="0" fontId="2" fillId="0" borderId="0" xfId="1" applyFont="1" applyFill="1" applyBorder="1" applyAlignment="1">
      <alignment horizontal="center"/>
    </xf>
    <xf numFmtId="0" fontId="18" fillId="0" borderId="1" xfId="0" applyFont="1" applyBorder="1"/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18" fillId="0" borderId="4" xfId="0" applyFont="1" applyBorder="1"/>
    <xf numFmtId="43" fontId="18" fillId="0" borderId="5" xfId="2" applyFont="1" applyBorder="1"/>
    <xf numFmtId="0" fontId="18" fillId="0" borderId="6" xfId="0" applyFont="1" applyBorder="1"/>
    <xf numFmtId="0" fontId="18" fillId="0" borderId="3" xfId="0" applyFont="1" applyBorder="1" applyAlignment="1">
      <alignment wrapText="1"/>
    </xf>
    <xf numFmtId="43" fontId="18" fillId="0" borderId="3" xfId="2" applyFont="1" applyBorder="1"/>
    <xf numFmtId="0" fontId="18" fillId="0" borderId="3" xfId="0" applyFont="1" applyBorder="1"/>
    <xf numFmtId="0" fontId="19" fillId="0" borderId="3" xfId="0" applyFont="1" applyBorder="1"/>
    <xf numFmtId="43" fontId="7" fillId="0" borderId="3" xfId="2" applyFont="1" applyBorder="1"/>
    <xf numFmtId="0" fontId="19" fillId="0" borderId="3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3" xfId="0" applyFont="1" applyBorder="1"/>
    <xf numFmtId="0" fontId="7" fillId="0" borderId="8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21" fillId="0" borderId="0" xfId="0" applyFont="1"/>
    <xf numFmtId="0" fontId="21" fillId="0" borderId="0" xfId="0" applyFont="1" applyAlignment="1">
      <alignment horizontal="justify"/>
    </xf>
    <xf numFmtId="0" fontId="14" fillId="0" borderId="0" xfId="0" applyFont="1" applyAlignment="1">
      <alignment horizontal="justify"/>
    </xf>
    <xf numFmtId="0" fontId="20" fillId="0" borderId="0" xfId="0" applyFont="1" applyAlignment="1">
      <alignment horizontal="justify"/>
    </xf>
    <xf numFmtId="0" fontId="0" fillId="0" borderId="9" xfId="0" applyBorder="1"/>
    <xf numFmtId="0" fontId="0" fillId="0" borderId="10" xfId="0" applyBorder="1"/>
    <xf numFmtId="0" fontId="16" fillId="0" borderId="0" xfId="0" applyFont="1" applyBorder="1"/>
    <xf numFmtId="0" fontId="17" fillId="0" borderId="11" xfId="0" applyFont="1" applyBorder="1"/>
    <xf numFmtId="0" fontId="17" fillId="0" borderId="12" xfId="0" applyFont="1" applyBorder="1"/>
    <xf numFmtId="0" fontId="16" fillId="0" borderId="12" xfId="0" applyFont="1" applyBorder="1"/>
    <xf numFmtId="14" fontId="16" fillId="0" borderId="11" xfId="0" applyNumberFormat="1" applyFont="1" applyBorder="1"/>
    <xf numFmtId="0" fontId="16" fillId="0" borderId="11" xfId="0" applyFont="1" applyBorder="1"/>
    <xf numFmtId="0" fontId="16" fillId="0" borderId="12" xfId="0" applyFont="1" applyBorder="1" applyAlignment="1">
      <alignment horizontal="center"/>
    </xf>
    <xf numFmtId="0" fontId="16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5" fillId="0" borderId="0" xfId="0" applyFont="1" applyBorder="1" applyAlignment="1"/>
    <xf numFmtId="0" fontId="15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23" fillId="0" borderId="0" xfId="0" applyFont="1" applyBorder="1"/>
    <xf numFmtId="14" fontId="16" fillId="0" borderId="12" xfId="0" applyNumberFormat="1" applyFont="1" applyBorder="1"/>
    <xf numFmtId="0" fontId="16" fillId="0" borderId="13" xfId="0" applyFont="1" applyBorder="1"/>
    <xf numFmtId="0" fontId="16" fillId="0" borderId="14" xfId="0" applyFont="1" applyBorder="1"/>
    <xf numFmtId="0" fontId="16" fillId="0" borderId="15" xfId="0" applyFont="1" applyBorder="1"/>
    <xf numFmtId="0" fontId="16" fillId="0" borderId="16" xfId="0" applyFont="1" applyBorder="1"/>
    <xf numFmtId="0" fontId="17" fillId="0" borderId="17" xfId="0" applyFont="1" applyBorder="1"/>
    <xf numFmtId="0" fontId="2" fillId="0" borderId="0" xfId="0" applyFont="1" applyBorder="1"/>
    <xf numFmtId="0" fontId="17" fillId="0" borderId="18" xfId="0" applyFont="1" applyBorder="1"/>
    <xf numFmtId="0" fontId="16" fillId="0" borderId="18" xfId="0" applyFont="1" applyBorder="1"/>
    <xf numFmtId="0" fontId="16" fillId="0" borderId="17" xfId="0" applyFont="1" applyBorder="1"/>
    <xf numFmtId="0" fontId="0" fillId="0" borderId="16" xfId="0" applyBorder="1"/>
    <xf numFmtId="0" fontId="16" fillId="0" borderId="19" xfId="0" applyFont="1" applyBorder="1"/>
    <xf numFmtId="0" fontId="16" fillId="0" borderId="16" xfId="0" applyFont="1" applyBorder="1" applyAlignment="1"/>
    <xf numFmtId="0" fontId="16" fillId="0" borderId="19" xfId="0" applyFont="1" applyBorder="1" applyAlignment="1"/>
    <xf numFmtId="0" fontId="17" fillId="0" borderId="19" xfId="0" applyFont="1" applyBorder="1" applyAlignment="1">
      <alignment horizontal="center"/>
    </xf>
    <xf numFmtId="0" fontId="15" fillId="0" borderId="16" xfId="0" applyFont="1" applyBorder="1" applyAlignment="1"/>
    <xf numFmtId="0" fontId="16" fillId="0" borderId="19" xfId="0" applyFont="1" applyBorder="1" applyAlignment="1">
      <alignment horizontal="center"/>
    </xf>
    <xf numFmtId="0" fontId="16" fillId="0" borderId="20" xfId="0" applyFont="1" applyBorder="1"/>
    <xf numFmtId="0" fontId="16" fillId="0" borderId="21" xfId="0" applyFont="1" applyBorder="1"/>
    <xf numFmtId="0" fontId="16" fillId="0" borderId="22" xfId="0" applyFont="1" applyBorder="1"/>
    <xf numFmtId="0" fontId="16" fillId="0" borderId="23" xfId="0" applyFont="1" applyBorder="1"/>
    <xf numFmtId="43" fontId="0" fillId="0" borderId="0" xfId="0" applyNumberFormat="1"/>
  </cellXfs>
  <cellStyles count="6">
    <cellStyle name="Comma" xfId="5" builtinId="3"/>
    <cellStyle name="Comma 2" xfId="2"/>
    <cellStyle name="Comma 3" xfId="4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4"/>
  <sheetViews>
    <sheetView topLeftCell="A37" workbookViewId="0">
      <selection activeCell="D44" sqref="D44"/>
    </sheetView>
  </sheetViews>
  <sheetFormatPr defaultRowHeight="15"/>
  <cols>
    <col min="1" max="1" width="4.140625" customWidth="1"/>
    <col min="2" max="2" width="43.28515625" customWidth="1"/>
    <col min="3" max="3" width="8.140625" customWidth="1"/>
    <col min="4" max="4" width="17" customWidth="1"/>
    <col min="5" max="5" width="17.140625" customWidth="1"/>
  </cols>
  <sheetData>
    <row r="1" spans="1:5">
      <c r="A1" s="5"/>
      <c r="B1" s="1"/>
      <c r="C1" s="1"/>
      <c r="D1" s="1"/>
      <c r="E1" s="1"/>
    </row>
    <row r="2" spans="1:5">
      <c r="A2" s="5"/>
      <c r="B2" s="1"/>
      <c r="C2" s="1"/>
      <c r="D2" s="1"/>
      <c r="E2" s="1"/>
    </row>
    <row r="4" spans="1:5">
      <c r="A4" s="6" t="s">
        <v>2</v>
      </c>
      <c r="B4" s="6" t="s">
        <v>3</v>
      </c>
      <c r="C4" s="7" t="s">
        <v>4</v>
      </c>
      <c r="D4" s="7" t="s">
        <v>47</v>
      </c>
      <c r="E4" s="7" t="s">
        <v>5</v>
      </c>
    </row>
    <row r="5" spans="1:5">
      <c r="A5" s="8"/>
      <c r="B5" s="9" t="s">
        <v>6</v>
      </c>
      <c r="C5" s="10"/>
      <c r="D5" s="8"/>
      <c r="E5" s="8"/>
    </row>
    <row r="6" spans="1:5">
      <c r="A6" s="6" t="s">
        <v>7</v>
      </c>
      <c r="B6" s="11" t="s">
        <v>8</v>
      </c>
      <c r="C6" s="10">
        <v>1</v>
      </c>
      <c r="D6" s="12">
        <f>D7+D11+D17</f>
        <v>96361135</v>
      </c>
      <c r="E6" s="12">
        <v>81278899</v>
      </c>
    </row>
    <row r="7" spans="1:5">
      <c r="A7" s="6">
        <v>1</v>
      </c>
      <c r="B7" s="6" t="s">
        <v>9</v>
      </c>
      <c r="C7" s="10">
        <v>2</v>
      </c>
      <c r="D7" s="13">
        <f>D8+D9</f>
        <v>961052</v>
      </c>
      <c r="E7" s="13">
        <v>1750751</v>
      </c>
    </row>
    <row r="8" spans="1:5">
      <c r="A8" s="8"/>
      <c r="B8" s="8" t="s">
        <v>10</v>
      </c>
      <c r="C8" s="10">
        <v>3</v>
      </c>
      <c r="D8" s="14">
        <v>174514</v>
      </c>
      <c r="E8" s="14">
        <v>1695207</v>
      </c>
    </row>
    <row r="9" spans="1:5">
      <c r="A9" s="8"/>
      <c r="B9" s="8" t="s">
        <v>11</v>
      </c>
      <c r="C9" s="10">
        <v>4</v>
      </c>
      <c r="D9" s="14">
        <v>786538</v>
      </c>
      <c r="E9" s="14">
        <v>55544</v>
      </c>
    </row>
    <row r="10" spans="1:5">
      <c r="A10" s="6">
        <v>2</v>
      </c>
      <c r="B10" s="6" t="s">
        <v>12</v>
      </c>
      <c r="C10" s="10">
        <v>5</v>
      </c>
      <c r="D10" s="14"/>
      <c r="E10" s="14"/>
    </row>
    <row r="11" spans="1:5">
      <c r="A11" s="6">
        <v>3</v>
      </c>
      <c r="B11" s="6" t="s">
        <v>13</v>
      </c>
      <c r="C11" s="10">
        <v>6</v>
      </c>
      <c r="D11" s="13">
        <f>D12+D14+D15</f>
        <v>17958945</v>
      </c>
      <c r="E11" s="13">
        <v>10391790</v>
      </c>
    </row>
    <row r="12" spans="1:5">
      <c r="A12" s="8"/>
      <c r="B12" s="8" t="s">
        <v>14</v>
      </c>
      <c r="C12" s="10">
        <v>7</v>
      </c>
      <c r="D12" s="14">
        <v>16049717</v>
      </c>
      <c r="E12" s="14">
        <v>7354805</v>
      </c>
    </row>
    <row r="13" spans="1:5">
      <c r="A13" s="8"/>
      <c r="B13" s="8" t="s">
        <v>15</v>
      </c>
      <c r="C13" s="10">
        <v>8</v>
      </c>
      <c r="D13" s="14"/>
      <c r="E13" s="14"/>
    </row>
    <row r="14" spans="1:5">
      <c r="A14" s="8"/>
      <c r="B14" s="8" t="s">
        <v>16</v>
      </c>
      <c r="C14" s="10">
        <v>9</v>
      </c>
      <c r="D14" s="14">
        <v>52192</v>
      </c>
      <c r="E14" s="14">
        <v>929257</v>
      </c>
    </row>
    <row r="15" spans="1:5">
      <c r="A15" s="8"/>
      <c r="B15" s="8" t="s">
        <v>17</v>
      </c>
      <c r="C15" s="10">
        <v>10</v>
      </c>
      <c r="D15" s="14">
        <v>1857036</v>
      </c>
      <c r="E15" s="14">
        <v>2107728</v>
      </c>
    </row>
    <row r="16" spans="1:5">
      <c r="A16" s="8"/>
      <c r="B16" s="15" t="s">
        <v>18</v>
      </c>
      <c r="C16" s="10">
        <v>11</v>
      </c>
      <c r="D16" s="14"/>
      <c r="E16" s="14"/>
    </row>
    <row r="17" spans="1:5">
      <c r="A17" s="6">
        <v>4</v>
      </c>
      <c r="B17" s="6" t="s">
        <v>19</v>
      </c>
      <c r="C17" s="10">
        <v>12</v>
      </c>
      <c r="D17" s="13">
        <v>77441138</v>
      </c>
      <c r="E17" s="13">
        <v>69136358</v>
      </c>
    </row>
    <row r="18" spans="1:5">
      <c r="A18" s="8"/>
      <c r="B18" s="16" t="s">
        <v>20</v>
      </c>
      <c r="C18" s="10">
        <v>13</v>
      </c>
      <c r="D18" s="14"/>
      <c r="E18" s="14"/>
    </row>
    <row r="19" spans="1:5">
      <c r="A19" s="8"/>
      <c r="B19" s="15" t="s">
        <v>21</v>
      </c>
      <c r="C19" s="10">
        <v>14</v>
      </c>
      <c r="D19" s="14"/>
      <c r="E19" s="14"/>
    </row>
    <row r="20" spans="1:5">
      <c r="A20" s="8"/>
      <c r="B20" s="8" t="s">
        <v>22</v>
      </c>
      <c r="C20" s="10">
        <v>15</v>
      </c>
      <c r="D20" s="14"/>
      <c r="E20" s="14"/>
    </row>
    <row r="21" spans="1:5">
      <c r="A21" s="8"/>
      <c r="B21" s="8" t="s">
        <v>23</v>
      </c>
      <c r="C21" s="10">
        <v>16</v>
      </c>
      <c r="D21" s="14"/>
      <c r="E21" s="14"/>
    </row>
    <row r="22" spans="1:5">
      <c r="A22" s="8"/>
      <c r="B22" s="8" t="s">
        <v>24</v>
      </c>
      <c r="C22" s="10">
        <v>17</v>
      </c>
      <c r="D22" s="14">
        <v>77441138</v>
      </c>
      <c r="E22" s="14">
        <v>69136358</v>
      </c>
    </row>
    <row r="23" spans="1:5">
      <c r="A23" s="8"/>
      <c r="B23" s="8" t="s">
        <v>25</v>
      </c>
      <c r="C23" s="10">
        <v>18</v>
      </c>
      <c r="D23" s="14"/>
      <c r="E23" s="14"/>
    </row>
    <row r="24" spans="1:5">
      <c r="A24" s="6">
        <v>5</v>
      </c>
      <c r="B24" s="6" t="s">
        <v>26</v>
      </c>
      <c r="C24" s="10">
        <v>19</v>
      </c>
      <c r="D24" s="14"/>
      <c r="E24" s="14"/>
    </row>
    <row r="25" spans="1:5">
      <c r="A25" s="6">
        <v>6</v>
      </c>
      <c r="B25" s="6" t="s">
        <v>27</v>
      </c>
      <c r="C25" s="10">
        <v>20</v>
      </c>
      <c r="D25" s="14"/>
      <c r="E25" s="14"/>
    </row>
    <row r="26" spans="1:5">
      <c r="A26" s="6">
        <v>7</v>
      </c>
      <c r="B26" s="6" t="s">
        <v>28</v>
      </c>
      <c r="C26" s="10">
        <v>21</v>
      </c>
      <c r="D26" s="14"/>
      <c r="E26" s="14"/>
    </row>
    <row r="27" spans="1:5">
      <c r="A27" s="8"/>
      <c r="B27" s="17" t="s">
        <v>29</v>
      </c>
      <c r="C27" s="10">
        <v>22</v>
      </c>
      <c r="D27" s="14"/>
      <c r="E27" s="14"/>
    </row>
    <row r="28" spans="1:5">
      <c r="A28" s="6" t="s">
        <v>30</v>
      </c>
      <c r="B28" s="11" t="s">
        <v>31</v>
      </c>
      <c r="C28" s="10">
        <v>23</v>
      </c>
      <c r="D28" s="13"/>
      <c r="E28" s="13">
        <v>2014029</v>
      </c>
    </row>
    <row r="29" spans="1:5">
      <c r="A29" s="6">
        <v>1</v>
      </c>
      <c r="B29" s="6" t="s">
        <v>32</v>
      </c>
      <c r="C29" s="10">
        <v>24</v>
      </c>
      <c r="D29" s="14"/>
      <c r="E29" s="14"/>
    </row>
    <row r="30" spans="1:5">
      <c r="A30" s="6">
        <v>2</v>
      </c>
      <c r="B30" s="6" t="s">
        <v>33</v>
      </c>
      <c r="C30" s="10">
        <v>25</v>
      </c>
      <c r="D30" s="13">
        <f>D33+D34</f>
        <v>2474675</v>
      </c>
      <c r="E30" s="13">
        <v>2014029</v>
      </c>
    </row>
    <row r="31" spans="1:5">
      <c r="A31" s="8"/>
      <c r="B31" s="8" t="s">
        <v>34</v>
      </c>
      <c r="C31" s="10">
        <v>26</v>
      </c>
      <c r="D31" s="14"/>
      <c r="E31" s="14"/>
    </row>
    <row r="32" spans="1:5">
      <c r="A32" s="8"/>
      <c r="B32" s="8" t="s">
        <v>35</v>
      </c>
      <c r="C32" s="10">
        <v>27</v>
      </c>
      <c r="D32" s="14"/>
      <c r="E32" s="14"/>
    </row>
    <row r="33" spans="1:5">
      <c r="A33" s="8"/>
      <c r="B33" s="8" t="s">
        <v>36</v>
      </c>
      <c r="C33" s="10">
        <v>28</v>
      </c>
      <c r="D33" s="14">
        <v>88641</v>
      </c>
      <c r="E33" s="14">
        <v>110801</v>
      </c>
    </row>
    <row r="34" spans="1:5">
      <c r="A34" s="8"/>
      <c r="B34" s="15" t="s">
        <v>37</v>
      </c>
      <c r="C34" s="10">
        <v>29</v>
      </c>
      <c r="D34" s="14">
        <v>2386034</v>
      </c>
      <c r="E34" s="14">
        <v>1903228</v>
      </c>
    </row>
    <row r="35" spans="1:5">
      <c r="A35" s="6">
        <v>3</v>
      </c>
      <c r="B35" s="18" t="s">
        <v>38</v>
      </c>
      <c r="C35" s="10">
        <v>30</v>
      </c>
      <c r="D35" s="14"/>
      <c r="E35" s="14"/>
    </row>
    <row r="36" spans="1:5">
      <c r="A36" s="6">
        <v>4</v>
      </c>
      <c r="B36" s="18" t="s">
        <v>39</v>
      </c>
      <c r="C36" s="10">
        <v>31</v>
      </c>
      <c r="D36" s="14"/>
      <c r="E36" s="14"/>
    </row>
    <row r="37" spans="1:5">
      <c r="A37" s="6">
        <v>5</v>
      </c>
      <c r="B37" s="6" t="s">
        <v>40</v>
      </c>
      <c r="C37" s="10">
        <v>32</v>
      </c>
      <c r="D37" s="14"/>
      <c r="E37" s="14"/>
    </row>
    <row r="38" spans="1:5">
      <c r="A38" s="6">
        <v>6</v>
      </c>
      <c r="B38" s="6" t="s">
        <v>41</v>
      </c>
      <c r="C38" s="10">
        <v>33</v>
      </c>
      <c r="D38" s="14"/>
      <c r="E38" s="14"/>
    </row>
    <row r="39" spans="1:5">
      <c r="A39" s="17" t="s">
        <v>42</v>
      </c>
      <c r="B39" s="19" t="s">
        <v>43</v>
      </c>
      <c r="C39" s="20"/>
      <c r="D39" s="13">
        <f>D7+D11+D17+D30</f>
        <v>98835810</v>
      </c>
      <c r="E39" s="13">
        <v>83292928</v>
      </c>
    </row>
    <row r="40" spans="1:5">
      <c r="A40" s="4"/>
      <c r="B40" s="4"/>
      <c r="C40" s="4"/>
      <c r="D40" s="4"/>
      <c r="E40" s="4"/>
    </row>
    <row r="41" spans="1:5">
      <c r="A41" s="4"/>
      <c r="B41" s="4"/>
      <c r="C41" s="4"/>
      <c r="D41" s="4"/>
      <c r="E41" s="4"/>
    </row>
    <row r="42" spans="1:5">
      <c r="A42" s="4"/>
      <c r="B42" s="4"/>
      <c r="C42" s="4"/>
      <c r="D42" s="4"/>
      <c r="E42" s="4"/>
    </row>
    <row r="43" spans="1:5">
      <c r="A43" s="21"/>
      <c r="B43" s="22" t="s">
        <v>44</v>
      </c>
      <c r="C43" s="2"/>
      <c r="D43" s="23" t="s">
        <v>45</v>
      </c>
      <c r="E43" s="21"/>
    </row>
    <row r="44" spans="1:5">
      <c r="A44" s="21"/>
      <c r="B44" s="3"/>
      <c r="C44" s="4"/>
      <c r="D44" s="3"/>
      <c r="E44" s="2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6"/>
  <sheetViews>
    <sheetView topLeftCell="A13" workbookViewId="0">
      <selection activeCell="D46" sqref="D46"/>
    </sheetView>
  </sheetViews>
  <sheetFormatPr defaultRowHeight="15"/>
  <cols>
    <col min="1" max="1" width="5.5703125" customWidth="1"/>
    <col min="2" max="2" width="39.140625" customWidth="1"/>
    <col min="3" max="3" width="8" customWidth="1"/>
    <col min="4" max="4" width="17.7109375" customWidth="1"/>
    <col min="5" max="5" width="16.7109375" customWidth="1"/>
  </cols>
  <sheetData>
    <row r="1" spans="1:5">
      <c r="A1" s="29"/>
      <c r="B1" s="25"/>
      <c r="C1" s="25"/>
      <c r="D1" s="25"/>
      <c r="E1" s="25"/>
    </row>
    <row r="2" spans="1:5">
      <c r="A2" s="29"/>
      <c r="B2" s="25"/>
      <c r="C2" s="25"/>
      <c r="D2" s="25"/>
      <c r="E2" s="25"/>
    </row>
    <row r="3" spans="1:5" ht="15.75" thickBot="1">
      <c r="A3" s="25"/>
      <c r="B3" s="25"/>
      <c r="C3" s="25"/>
      <c r="D3" s="25"/>
      <c r="E3" s="25"/>
    </row>
    <row r="4" spans="1:5" ht="15.75" thickBot="1">
      <c r="A4" s="30"/>
      <c r="B4" s="31" t="s">
        <v>48</v>
      </c>
      <c r="C4" s="32" t="s">
        <v>4</v>
      </c>
      <c r="D4" s="32" t="s">
        <v>47</v>
      </c>
      <c r="E4" s="32" t="s">
        <v>5</v>
      </c>
    </row>
    <row r="5" spans="1:5">
      <c r="A5" s="33" t="s">
        <v>7</v>
      </c>
      <c r="B5" s="34" t="s">
        <v>49</v>
      </c>
      <c r="C5" s="35">
        <v>1</v>
      </c>
      <c r="D5" s="36">
        <v>61208297</v>
      </c>
      <c r="E5" s="36">
        <v>50651307</v>
      </c>
    </row>
    <row r="6" spans="1:5">
      <c r="A6" s="37">
        <v>1</v>
      </c>
      <c r="B6" s="38" t="s">
        <v>50</v>
      </c>
      <c r="C6" s="35">
        <v>2</v>
      </c>
      <c r="D6" s="39"/>
      <c r="E6" s="39"/>
    </row>
    <row r="7" spans="1:5">
      <c r="A7" s="37">
        <v>2</v>
      </c>
      <c r="B7" s="38" t="s">
        <v>51</v>
      </c>
      <c r="C7" s="35">
        <v>3</v>
      </c>
      <c r="D7" s="36">
        <v>9364005</v>
      </c>
      <c r="E7" s="36">
        <v>6989984</v>
      </c>
    </row>
    <row r="8" spans="1:5">
      <c r="A8" s="40"/>
      <c r="B8" s="41" t="s">
        <v>52</v>
      </c>
      <c r="C8" s="35">
        <v>4</v>
      </c>
      <c r="D8" s="39"/>
      <c r="E8" s="39">
        <v>6989984</v>
      </c>
    </row>
    <row r="9" spans="1:5">
      <c r="A9" s="40"/>
      <c r="B9" s="41" t="s">
        <v>53</v>
      </c>
      <c r="C9" s="35">
        <v>5</v>
      </c>
      <c r="D9" s="39">
        <v>9364005</v>
      </c>
      <c r="E9" s="39"/>
    </row>
    <row r="10" spans="1:5">
      <c r="A10" s="37">
        <v>3</v>
      </c>
      <c r="B10" s="38" t="s">
        <v>54</v>
      </c>
      <c r="C10" s="42">
        <v>6</v>
      </c>
      <c r="D10" s="36">
        <f>D11+D12+D13+D14+D18+D19+D20</f>
        <v>52022559</v>
      </c>
      <c r="E10" s="36">
        <v>43661323</v>
      </c>
    </row>
    <row r="11" spans="1:5">
      <c r="A11" s="40"/>
      <c r="B11" s="41" t="s">
        <v>55</v>
      </c>
      <c r="C11" s="42">
        <v>7</v>
      </c>
      <c r="D11" s="39">
        <v>18314147</v>
      </c>
      <c r="E11" s="39">
        <v>24829639</v>
      </c>
    </row>
    <row r="12" spans="1:5">
      <c r="A12" s="41"/>
      <c r="B12" s="41" t="s">
        <v>56</v>
      </c>
      <c r="C12" s="42">
        <v>8</v>
      </c>
      <c r="D12" s="39">
        <v>1472994</v>
      </c>
      <c r="E12" s="39">
        <v>174838</v>
      </c>
    </row>
    <row r="13" spans="1:5">
      <c r="A13" s="41"/>
      <c r="B13" s="43" t="s">
        <v>57</v>
      </c>
      <c r="C13" s="42">
        <v>9</v>
      </c>
      <c r="D13" s="39">
        <v>67181</v>
      </c>
      <c r="E13" s="39">
        <v>60486</v>
      </c>
    </row>
    <row r="14" spans="1:5">
      <c r="A14" s="41"/>
      <c r="B14" s="43" t="s">
        <v>58</v>
      </c>
      <c r="C14" s="42">
        <v>10</v>
      </c>
      <c r="D14" s="39">
        <v>12200</v>
      </c>
      <c r="E14" s="39">
        <v>17680</v>
      </c>
    </row>
    <row r="15" spans="1:5">
      <c r="A15" s="41"/>
      <c r="B15" s="41" t="s">
        <v>59</v>
      </c>
      <c r="C15" s="42">
        <v>11</v>
      </c>
      <c r="D15" s="41"/>
      <c r="E15" s="41"/>
    </row>
    <row r="16" spans="1:5">
      <c r="A16" s="41"/>
      <c r="B16" s="41" t="s">
        <v>60</v>
      </c>
      <c r="C16" s="42">
        <v>12</v>
      </c>
      <c r="D16" s="41"/>
      <c r="E16" s="41"/>
    </row>
    <row r="17" spans="1:5">
      <c r="A17" s="41"/>
      <c r="B17" s="41" t="s">
        <v>61</v>
      </c>
      <c r="C17" s="42">
        <v>13</v>
      </c>
      <c r="D17" s="41"/>
      <c r="E17" s="41"/>
    </row>
    <row r="18" spans="1:5">
      <c r="A18" s="41"/>
      <c r="B18" s="44" t="s">
        <v>18</v>
      </c>
      <c r="C18" s="42">
        <v>14</v>
      </c>
      <c r="D18" s="39">
        <v>31618037</v>
      </c>
      <c r="E18" s="39">
        <v>17881890</v>
      </c>
    </row>
    <row r="19" spans="1:5">
      <c r="A19" s="41"/>
      <c r="B19" s="43" t="s">
        <v>62</v>
      </c>
      <c r="C19" s="42">
        <v>15</v>
      </c>
      <c r="D19" s="58">
        <v>500000</v>
      </c>
      <c r="E19" s="41"/>
    </row>
    <row r="20" spans="1:5">
      <c r="A20" s="41"/>
      <c r="B20" s="43" t="s">
        <v>63</v>
      </c>
      <c r="C20" s="42">
        <v>16</v>
      </c>
      <c r="D20" s="39">
        <v>38000</v>
      </c>
      <c r="E20" s="39">
        <v>696790</v>
      </c>
    </row>
    <row r="21" spans="1:5">
      <c r="A21" s="38">
        <v>4</v>
      </c>
      <c r="B21" s="38" t="s">
        <v>64</v>
      </c>
      <c r="C21" s="42">
        <v>17</v>
      </c>
      <c r="D21" s="41"/>
      <c r="E21" s="41"/>
    </row>
    <row r="22" spans="1:5">
      <c r="A22" s="38">
        <v>5</v>
      </c>
      <c r="B22" s="38" t="s">
        <v>65</v>
      </c>
      <c r="C22" s="42">
        <v>18</v>
      </c>
      <c r="D22" s="41"/>
      <c r="E22" s="41"/>
    </row>
    <row r="23" spans="1:5">
      <c r="A23" s="38" t="s">
        <v>66</v>
      </c>
      <c r="B23" s="45" t="s">
        <v>67</v>
      </c>
      <c r="C23" s="42">
        <v>19</v>
      </c>
      <c r="D23" s="41"/>
      <c r="E23" s="41"/>
    </row>
    <row r="24" spans="1:5">
      <c r="A24" s="38">
        <v>1</v>
      </c>
      <c r="B24" s="38" t="s">
        <v>68</v>
      </c>
      <c r="C24" s="42">
        <v>20</v>
      </c>
      <c r="D24" s="41"/>
      <c r="E24" s="41"/>
    </row>
    <row r="25" spans="1:5">
      <c r="A25" s="41"/>
      <c r="B25" s="41" t="s">
        <v>69</v>
      </c>
      <c r="C25" s="42">
        <v>21</v>
      </c>
      <c r="D25" s="41"/>
      <c r="E25" s="41"/>
    </row>
    <row r="26" spans="1:5">
      <c r="A26" s="41"/>
      <c r="B26" s="41" t="s">
        <v>70</v>
      </c>
      <c r="C26" s="42">
        <v>22</v>
      </c>
      <c r="D26" s="41"/>
      <c r="E26" s="41"/>
    </row>
    <row r="27" spans="1:5">
      <c r="A27" s="38">
        <v>2</v>
      </c>
      <c r="B27" s="38" t="s">
        <v>71</v>
      </c>
      <c r="C27" s="42">
        <v>23</v>
      </c>
      <c r="D27" s="41"/>
      <c r="E27" s="41"/>
    </row>
    <row r="28" spans="1:5">
      <c r="A28" s="37">
        <v>3</v>
      </c>
      <c r="B28" s="38" t="s">
        <v>64</v>
      </c>
      <c r="C28" s="42">
        <v>24</v>
      </c>
      <c r="D28" s="41"/>
      <c r="E28" s="41"/>
    </row>
    <row r="29" spans="1:5">
      <c r="A29" s="38">
        <v>4</v>
      </c>
      <c r="B29" s="38" t="s">
        <v>72</v>
      </c>
      <c r="C29" s="42">
        <v>25</v>
      </c>
      <c r="D29" s="41"/>
      <c r="E29" s="41"/>
    </row>
    <row r="30" spans="1:5">
      <c r="A30" s="41"/>
      <c r="B30" s="46" t="s">
        <v>73</v>
      </c>
      <c r="C30" s="42"/>
      <c r="D30" s="41"/>
      <c r="E30" s="41"/>
    </row>
    <row r="31" spans="1:5">
      <c r="A31" s="47" t="s">
        <v>74</v>
      </c>
      <c r="B31" s="45" t="s">
        <v>75</v>
      </c>
      <c r="C31" s="42">
        <v>26</v>
      </c>
      <c r="D31" s="36">
        <f>D34+D38+D39+D40++D41</f>
        <v>37449246</v>
      </c>
      <c r="E31" s="36">
        <v>32641621</v>
      </c>
    </row>
    <row r="32" spans="1:5">
      <c r="A32" s="40">
        <v>1</v>
      </c>
      <c r="B32" s="41" t="s">
        <v>76</v>
      </c>
      <c r="C32" s="42">
        <v>27</v>
      </c>
      <c r="D32" s="41"/>
      <c r="E32" s="41"/>
    </row>
    <row r="33" spans="1:5">
      <c r="A33" s="40">
        <v>2</v>
      </c>
      <c r="B33" s="79" t="s">
        <v>128</v>
      </c>
      <c r="C33" s="42">
        <v>28</v>
      </c>
      <c r="D33" s="41"/>
      <c r="E33" s="41"/>
    </row>
    <row r="34" spans="1:5">
      <c r="A34" s="40">
        <v>3</v>
      </c>
      <c r="B34" s="41" t="s">
        <v>77</v>
      </c>
      <c r="C34" s="42">
        <v>29</v>
      </c>
      <c r="D34" s="39">
        <v>27500000</v>
      </c>
      <c r="E34" s="39">
        <v>27500000</v>
      </c>
    </row>
    <row r="35" spans="1:5">
      <c r="A35" s="40">
        <v>4</v>
      </c>
      <c r="B35" s="41" t="s">
        <v>78</v>
      </c>
      <c r="C35" s="42">
        <v>30</v>
      </c>
      <c r="D35" s="39"/>
      <c r="E35" s="39"/>
    </row>
    <row r="36" spans="1:5">
      <c r="A36" s="40">
        <v>5</v>
      </c>
      <c r="B36" s="41" t="s">
        <v>79</v>
      </c>
      <c r="C36" s="42">
        <v>31</v>
      </c>
      <c r="D36" s="39"/>
      <c r="E36" s="39"/>
    </row>
    <row r="37" spans="1:5">
      <c r="A37" s="40">
        <v>6</v>
      </c>
      <c r="B37" s="41" t="s">
        <v>80</v>
      </c>
      <c r="C37" s="42">
        <v>32</v>
      </c>
      <c r="D37" s="39"/>
      <c r="E37" s="39"/>
    </row>
    <row r="38" spans="1:5">
      <c r="A38" s="40">
        <v>7</v>
      </c>
      <c r="B38" s="41" t="s">
        <v>81</v>
      </c>
      <c r="C38" s="42">
        <v>33</v>
      </c>
      <c r="D38" s="39">
        <v>403643</v>
      </c>
      <c r="E38" s="39">
        <v>321713</v>
      </c>
    </row>
    <row r="39" spans="1:5">
      <c r="A39" s="40">
        <v>8</v>
      </c>
      <c r="B39" s="41" t="s">
        <v>82</v>
      </c>
      <c r="C39" s="48">
        <v>34</v>
      </c>
      <c r="D39" s="39">
        <v>1768366</v>
      </c>
      <c r="E39" s="39">
        <v>711635</v>
      </c>
    </row>
    <row r="40" spans="1:5">
      <c r="A40" s="40">
        <v>9</v>
      </c>
      <c r="B40" s="41" t="s">
        <v>83</v>
      </c>
      <c r="C40" s="42">
        <v>35</v>
      </c>
      <c r="D40" s="39">
        <v>2469612</v>
      </c>
      <c r="E40" s="39">
        <v>2469612</v>
      </c>
    </row>
    <row r="41" spans="1:5">
      <c r="A41" s="40">
        <v>10</v>
      </c>
      <c r="B41" s="41" t="s">
        <v>84</v>
      </c>
      <c r="C41" s="42">
        <v>36</v>
      </c>
      <c r="D41" s="39">
        <v>5307625</v>
      </c>
      <c r="E41" s="39">
        <v>1638661</v>
      </c>
    </row>
    <row r="42" spans="1:5">
      <c r="A42" s="41"/>
      <c r="B42" s="45" t="s">
        <v>85</v>
      </c>
      <c r="C42" s="42"/>
      <c r="D42" s="36">
        <f>D7+D10+D31</f>
        <v>98835810</v>
      </c>
      <c r="E42" s="36">
        <v>83292928</v>
      </c>
    </row>
    <row r="43" spans="1:5">
      <c r="A43" s="49"/>
      <c r="B43" s="50"/>
      <c r="C43" s="51"/>
      <c r="D43" s="52"/>
      <c r="E43" s="52"/>
    </row>
    <row r="44" spans="1:5">
      <c r="A44" s="49"/>
      <c r="B44" s="53"/>
      <c r="C44" s="51"/>
      <c r="D44" s="52"/>
      <c r="E44" s="52"/>
    </row>
    <row r="45" spans="1:5">
      <c r="A45" s="49"/>
      <c r="B45" s="54" t="s">
        <v>44</v>
      </c>
      <c r="C45" s="26"/>
      <c r="D45" s="55" t="s">
        <v>45</v>
      </c>
      <c r="E45" s="56"/>
    </row>
    <row r="46" spans="1:5">
      <c r="A46" s="49"/>
      <c r="B46" s="27"/>
      <c r="C46" s="28"/>
      <c r="D46" s="27"/>
      <c r="E46" s="5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2"/>
  <sheetViews>
    <sheetView tabSelected="1" workbookViewId="0">
      <selection activeCell="B4" sqref="B4"/>
    </sheetView>
  </sheetViews>
  <sheetFormatPr defaultRowHeight="15"/>
  <cols>
    <col min="1" max="1" width="6.7109375" customWidth="1"/>
    <col min="2" max="2" width="33.42578125" customWidth="1"/>
    <col min="3" max="3" width="20.5703125" customWidth="1"/>
    <col min="4" max="4" width="21.42578125" customWidth="1"/>
  </cols>
  <sheetData>
    <row r="1" spans="1:4">
      <c r="A1" s="78" t="s">
        <v>205</v>
      </c>
      <c r="B1" s="57"/>
    </row>
    <row r="2" spans="1:4">
      <c r="A2" s="78" t="s">
        <v>1</v>
      </c>
      <c r="B2" s="57"/>
    </row>
    <row r="3" spans="1:4">
      <c r="A3" s="77" t="s">
        <v>127</v>
      </c>
    </row>
    <row r="5" spans="1:4" ht="14.25" customHeight="1">
      <c r="A5" s="60" t="s">
        <v>96</v>
      </c>
      <c r="B5" s="60" t="s">
        <v>97</v>
      </c>
      <c r="C5" s="61" t="s">
        <v>47</v>
      </c>
      <c r="D5" s="61" t="s">
        <v>5</v>
      </c>
    </row>
    <row r="6" spans="1:4" ht="19.5" customHeight="1">
      <c r="A6" s="62">
        <v>1</v>
      </c>
      <c r="B6" s="63" t="s">
        <v>86</v>
      </c>
      <c r="C6" s="64">
        <v>73464203</v>
      </c>
      <c r="D6" s="64">
        <v>44779580</v>
      </c>
    </row>
    <row r="7" spans="1:4" ht="27" customHeight="1">
      <c r="A7" s="65" t="s">
        <v>87</v>
      </c>
      <c r="B7" s="66" t="s">
        <v>98</v>
      </c>
      <c r="C7" s="67">
        <v>58333</v>
      </c>
      <c r="D7" s="67">
        <v>884786</v>
      </c>
    </row>
    <row r="8" spans="1:4" ht="38.25" customHeight="1">
      <c r="A8" s="65" t="s">
        <v>99</v>
      </c>
      <c r="B8" s="66" t="s">
        <v>100</v>
      </c>
      <c r="C8" s="67"/>
      <c r="D8" s="67"/>
    </row>
    <row r="9" spans="1:4" ht="16.5" customHeight="1">
      <c r="A9" s="68">
        <v>4</v>
      </c>
      <c r="B9" s="69" t="s">
        <v>101</v>
      </c>
      <c r="C9" s="67">
        <v>-57651605</v>
      </c>
      <c r="D9" s="59">
        <v>-34922567</v>
      </c>
    </row>
    <row r="10" spans="1:4" ht="16.5" customHeight="1">
      <c r="A10" s="65">
        <v>5</v>
      </c>
      <c r="B10" s="66" t="s">
        <v>102</v>
      </c>
      <c r="C10" s="70">
        <v>-3470483</v>
      </c>
      <c r="D10" s="70">
        <v>-3011459</v>
      </c>
    </row>
    <row r="11" spans="1:4" ht="15.75" customHeight="1">
      <c r="A11" s="69"/>
      <c r="B11" s="71" t="s">
        <v>103</v>
      </c>
      <c r="C11" s="72">
        <v>2973846</v>
      </c>
      <c r="D11" s="72">
        <v>2580509</v>
      </c>
    </row>
    <row r="12" spans="1:4" ht="15.75" customHeight="1">
      <c r="A12" s="69"/>
      <c r="B12" s="71" t="s">
        <v>104</v>
      </c>
      <c r="C12" s="72">
        <v>496637</v>
      </c>
      <c r="D12" s="72">
        <v>430950</v>
      </c>
    </row>
    <row r="13" spans="1:4" ht="15.75" customHeight="1">
      <c r="A13" s="68">
        <v>6</v>
      </c>
      <c r="B13" s="69" t="s">
        <v>105</v>
      </c>
      <c r="C13" s="73">
        <v>-456594</v>
      </c>
      <c r="D13" s="73">
        <v>-325223</v>
      </c>
    </row>
    <row r="14" spans="1:4" ht="15.75" customHeight="1">
      <c r="A14" s="68">
        <v>7</v>
      </c>
      <c r="B14" s="69" t="s">
        <v>106</v>
      </c>
      <c r="C14" s="73">
        <v>-5187873</v>
      </c>
      <c r="D14" s="73">
        <v>-4506061</v>
      </c>
    </row>
    <row r="15" spans="1:4" ht="16.5" customHeight="1">
      <c r="A15" s="68"/>
      <c r="B15" s="69" t="s">
        <v>107</v>
      </c>
      <c r="C15" s="73">
        <v>837986</v>
      </c>
      <c r="D15" s="73">
        <v>2612546</v>
      </c>
    </row>
    <row r="16" spans="1:4" ht="26.25" customHeight="1">
      <c r="A16" s="74" t="s">
        <v>108</v>
      </c>
      <c r="B16" s="75" t="s">
        <v>109</v>
      </c>
      <c r="C16" s="76">
        <f>C9+C10+C13+C14</f>
        <v>-66766555</v>
      </c>
      <c r="D16" s="76">
        <v>42765310</v>
      </c>
    </row>
    <row r="17" spans="1:4" ht="28.5" customHeight="1">
      <c r="A17" s="65" t="s">
        <v>110</v>
      </c>
      <c r="B17" s="75" t="s">
        <v>111</v>
      </c>
      <c r="C17" s="76">
        <v>6755981</v>
      </c>
      <c r="D17" s="76">
        <v>2899056</v>
      </c>
    </row>
    <row r="18" spans="1:4" ht="27" customHeight="1">
      <c r="A18" s="65" t="s">
        <v>88</v>
      </c>
      <c r="B18" s="66" t="s">
        <v>112</v>
      </c>
      <c r="C18" s="73"/>
      <c r="D18" s="73"/>
    </row>
    <row r="19" spans="1:4" ht="27" customHeight="1">
      <c r="A19" s="65" t="s">
        <v>89</v>
      </c>
      <c r="B19" s="66" t="s">
        <v>113</v>
      </c>
      <c r="C19" s="73"/>
      <c r="D19" s="73"/>
    </row>
    <row r="20" spans="1:4" ht="27.75" customHeight="1">
      <c r="A20" s="65" t="s">
        <v>91</v>
      </c>
      <c r="B20" s="66" t="s">
        <v>114</v>
      </c>
      <c r="C20" s="76"/>
      <c r="D20" s="73"/>
    </row>
    <row r="21" spans="1:4" ht="27.75" customHeight="1">
      <c r="A21" s="65" t="s">
        <v>115</v>
      </c>
      <c r="B21" s="66" t="s">
        <v>116</v>
      </c>
      <c r="C21" s="73"/>
      <c r="D21" s="73"/>
    </row>
    <row r="22" spans="1:4" ht="30.75" customHeight="1">
      <c r="A22" s="65" t="s">
        <v>117</v>
      </c>
      <c r="B22" s="66" t="s">
        <v>90</v>
      </c>
      <c r="C22" s="73">
        <v>-767735</v>
      </c>
      <c r="D22" s="73">
        <v>-787118</v>
      </c>
    </row>
    <row r="23" spans="1:4" ht="26.25" customHeight="1">
      <c r="A23" s="65" t="s">
        <v>118</v>
      </c>
      <c r="B23" s="66" t="s">
        <v>119</v>
      </c>
      <c r="C23" s="73">
        <v>2225</v>
      </c>
      <c r="D23" s="73">
        <v>-921</v>
      </c>
    </row>
    <row r="24" spans="1:4" ht="30" customHeight="1">
      <c r="A24" s="68">
        <v>12.4</v>
      </c>
      <c r="B24" s="66" t="s">
        <v>120</v>
      </c>
      <c r="C24" s="73"/>
      <c r="D24" s="73"/>
    </row>
    <row r="25" spans="1:4" ht="26.25" customHeight="1">
      <c r="A25" s="74" t="s">
        <v>92</v>
      </c>
      <c r="B25" s="75" t="s">
        <v>121</v>
      </c>
      <c r="C25" s="76">
        <v>-765510</v>
      </c>
      <c r="D25" s="76">
        <v>-788039</v>
      </c>
    </row>
    <row r="26" spans="1:4" ht="26.25">
      <c r="A26" s="65" t="s">
        <v>122</v>
      </c>
      <c r="B26" s="66" t="s">
        <v>123</v>
      </c>
      <c r="C26" s="76">
        <f>C17+C25</f>
        <v>5990471</v>
      </c>
      <c r="D26" s="73">
        <v>2111017</v>
      </c>
    </row>
    <row r="27" spans="1:4">
      <c r="A27" s="68">
        <v>15</v>
      </c>
      <c r="B27" s="63" t="s">
        <v>93</v>
      </c>
      <c r="C27" s="76">
        <v>682846</v>
      </c>
      <c r="D27" s="76">
        <v>472356</v>
      </c>
    </row>
    <row r="28" spans="1:4" ht="26.25">
      <c r="A28" s="65" t="s">
        <v>94</v>
      </c>
      <c r="B28" s="66" t="s">
        <v>124</v>
      </c>
      <c r="C28" s="73">
        <f>C26-C27</f>
        <v>5307625</v>
      </c>
      <c r="D28" s="73">
        <v>1638661</v>
      </c>
    </row>
    <row r="29" spans="1:4" ht="26.25">
      <c r="A29" s="65" t="s">
        <v>125</v>
      </c>
      <c r="B29" s="66" t="s">
        <v>126</v>
      </c>
      <c r="C29" s="73"/>
      <c r="D29" s="73"/>
    </row>
    <row r="31" spans="1:4">
      <c r="B31" s="54" t="s">
        <v>44</v>
      </c>
      <c r="C31" s="26"/>
      <c r="D31" s="55" t="s">
        <v>45</v>
      </c>
    </row>
    <row r="32" spans="1:4">
      <c r="B32" s="27"/>
      <c r="C32" s="28"/>
      <c r="D32" s="2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sqref="A1:A2"/>
    </sheetView>
  </sheetViews>
  <sheetFormatPr defaultRowHeight="15"/>
  <cols>
    <col min="1" max="1" width="6.7109375" customWidth="1"/>
    <col min="2" max="2" width="32.7109375" customWidth="1"/>
    <col min="3" max="3" width="15.5703125" customWidth="1"/>
    <col min="4" max="4" width="13" customWidth="1"/>
    <col min="5" max="5" width="14.5703125" customWidth="1"/>
    <col min="6" max="6" width="10.85546875" customWidth="1"/>
    <col min="7" max="7" width="15.140625" customWidth="1"/>
    <col min="8" max="8" width="13" customWidth="1"/>
  </cols>
  <sheetData>
    <row r="1" spans="1:9">
      <c r="A1" s="78" t="s">
        <v>0</v>
      </c>
      <c r="C1" s="80"/>
      <c r="D1" s="80"/>
      <c r="E1" s="80"/>
      <c r="F1" s="80"/>
      <c r="G1" s="80"/>
      <c r="H1" s="80"/>
      <c r="I1" s="80"/>
    </row>
    <row r="2" spans="1:9">
      <c r="A2" s="78" t="s">
        <v>1</v>
      </c>
      <c r="C2" s="80"/>
      <c r="D2" s="80"/>
      <c r="E2" s="80"/>
      <c r="F2" s="80"/>
      <c r="G2" s="80"/>
      <c r="H2" s="80"/>
      <c r="I2" s="80"/>
    </row>
    <row r="3" spans="1:9">
      <c r="A3" s="80"/>
      <c r="B3" s="80"/>
      <c r="C3" s="80"/>
      <c r="D3" s="80"/>
      <c r="E3" s="80"/>
      <c r="F3" s="80"/>
      <c r="G3" s="80"/>
      <c r="H3" s="80"/>
      <c r="I3" s="80"/>
    </row>
    <row r="4" spans="1:9" ht="15.75">
      <c r="A4" s="81" t="s">
        <v>148</v>
      </c>
      <c r="C4" s="80"/>
      <c r="I4" s="80"/>
    </row>
    <row r="5" spans="1:9" ht="15.75">
      <c r="A5" s="82" t="s">
        <v>129</v>
      </c>
      <c r="C5" s="80"/>
      <c r="I5" s="80"/>
    </row>
    <row r="6" spans="1:9">
      <c r="I6" s="80"/>
    </row>
    <row r="7" spans="1:9" ht="26.25">
      <c r="A7" s="83"/>
      <c r="B7" s="84"/>
      <c r="C7" s="85" t="s">
        <v>77</v>
      </c>
      <c r="D7" s="85" t="s">
        <v>130</v>
      </c>
      <c r="E7" s="85" t="s">
        <v>131</v>
      </c>
      <c r="F7" s="85" t="s">
        <v>132</v>
      </c>
      <c r="G7" s="85" t="s">
        <v>133</v>
      </c>
      <c r="H7" s="85" t="s">
        <v>134</v>
      </c>
      <c r="I7" s="80"/>
    </row>
    <row r="8" spans="1:9">
      <c r="A8" s="86" t="s">
        <v>7</v>
      </c>
      <c r="B8" s="60" t="s">
        <v>143</v>
      </c>
      <c r="C8" s="83">
        <v>27500000</v>
      </c>
      <c r="D8" s="83"/>
      <c r="E8" s="83"/>
      <c r="F8" s="83">
        <v>903368</v>
      </c>
      <c r="G8" s="83">
        <v>2599592</v>
      </c>
      <c r="H8" s="60">
        <f>C8+F8+G8</f>
        <v>31002960</v>
      </c>
      <c r="I8" s="80"/>
    </row>
    <row r="9" spans="1:9">
      <c r="A9" s="83" t="s">
        <v>135</v>
      </c>
      <c r="B9" s="83" t="s">
        <v>136</v>
      </c>
      <c r="C9" s="83"/>
      <c r="D9" s="83"/>
      <c r="E9" s="83"/>
      <c r="F9" s="83"/>
      <c r="G9" s="83"/>
      <c r="H9" s="83"/>
      <c r="I9" s="80"/>
    </row>
    <row r="10" spans="1:9">
      <c r="A10" s="60" t="s">
        <v>137</v>
      </c>
      <c r="B10" s="60" t="s">
        <v>138</v>
      </c>
      <c r="C10" s="83"/>
      <c r="D10" s="83"/>
      <c r="E10" s="83"/>
      <c r="F10" s="83"/>
      <c r="G10" s="83"/>
      <c r="H10" s="83"/>
      <c r="I10" s="80"/>
    </row>
    <row r="11" spans="1:9">
      <c r="A11" s="83">
        <v>1</v>
      </c>
      <c r="B11" s="83" t="s">
        <v>139</v>
      </c>
      <c r="C11" s="83"/>
      <c r="D11" s="83"/>
      <c r="E11" s="83"/>
      <c r="F11" s="83"/>
      <c r="G11" s="83">
        <v>1638661</v>
      </c>
      <c r="H11" s="83"/>
      <c r="I11" s="80"/>
    </row>
    <row r="12" spans="1:9">
      <c r="A12" s="83">
        <v>2</v>
      </c>
      <c r="B12" s="83" t="s">
        <v>140</v>
      </c>
      <c r="C12" s="83"/>
      <c r="D12" s="83"/>
      <c r="E12" s="83"/>
      <c r="F12" s="83"/>
      <c r="G12" s="83"/>
      <c r="H12" s="83"/>
      <c r="I12" s="80"/>
    </row>
    <row r="13" spans="1:9">
      <c r="A13" s="83">
        <v>3</v>
      </c>
      <c r="B13" s="83" t="s">
        <v>141</v>
      </c>
      <c r="C13" s="83"/>
      <c r="D13" s="83"/>
      <c r="E13" s="83"/>
      <c r="F13" s="83">
        <v>129980</v>
      </c>
      <c r="G13" s="83"/>
      <c r="H13" s="83"/>
      <c r="I13" s="80"/>
    </row>
    <row r="14" spans="1:9">
      <c r="A14" s="83">
        <v>4</v>
      </c>
      <c r="B14" s="83" t="s">
        <v>142</v>
      </c>
      <c r="C14" s="83"/>
      <c r="D14" s="83"/>
      <c r="E14" s="83"/>
      <c r="F14" s="83"/>
      <c r="G14" s="83"/>
      <c r="H14" s="83"/>
      <c r="I14" s="80"/>
    </row>
    <row r="15" spans="1:9">
      <c r="A15" s="86" t="s">
        <v>30</v>
      </c>
      <c r="B15" s="60" t="s">
        <v>147</v>
      </c>
      <c r="C15" s="83">
        <v>27500000</v>
      </c>
      <c r="D15" s="83"/>
      <c r="E15" s="83"/>
      <c r="F15" s="83">
        <v>1033348</v>
      </c>
      <c r="G15" s="83">
        <v>4108273</v>
      </c>
      <c r="H15" s="60">
        <f>C15+F15+G15</f>
        <v>32641621</v>
      </c>
      <c r="I15" s="80"/>
    </row>
    <row r="16" spans="1:9">
      <c r="A16" s="83">
        <v>1</v>
      </c>
      <c r="B16" s="83" t="s">
        <v>139</v>
      </c>
      <c r="C16" s="83"/>
      <c r="D16" s="83"/>
      <c r="E16" s="83"/>
      <c r="F16" s="83">
        <v>1138661</v>
      </c>
      <c r="G16" s="83">
        <v>6266151</v>
      </c>
      <c r="H16" s="83"/>
      <c r="I16" s="80"/>
    </row>
    <row r="17" spans="1:9">
      <c r="A17" s="83">
        <v>2</v>
      </c>
      <c r="B17" s="83" t="s">
        <v>140</v>
      </c>
      <c r="C17" s="83"/>
      <c r="D17" s="83"/>
      <c r="E17" s="83"/>
      <c r="F17" s="83"/>
      <c r="G17" s="83">
        <v>500000</v>
      </c>
      <c r="H17" s="83"/>
      <c r="I17" s="80"/>
    </row>
    <row r="18" spans="1:9">
      <c r="A18" s="83">
        <v>3</v>
      </c>
      <c r="B18" s="83" t="s">
        <v>144</v>
      </c>
      <c r="C18" s="83"/>
      <c r="D18" s="83"/>
      <c r="E18" s="83"/>
      <c r="F18" s="83"/>
      <c r="G18" s="83"/>
      <c r="H18" s="83"/>
      <c r="I18" s="80"/>
    </row>
    <row r="19" spans="1:9">
      <c r="A19" s="83">
        <v>4</v>
      </c>
      <c r="B19" s="83" t="s">
        <v>145</v>
      </c>
      <c r="C19" s="83"/>
      <c r="D19" s="83"/>
      <c r="E19" s="83"/>
      <c r="F19" s="83"/>
      <c r="G19" s="83"/>
      <c r="H19" s="83"/>
      <c r="I19" s="80"/>
    </row>
    <row r="20" spans="1:9">
      <c r="A20" s="86" t="s">
        <v>146</v>
      </c>
      <c r="B20" s="60" t="s">
        <v>150</v>
      </c>
      <c r="C20" s="69">
        <v>27500000</v>
      </c>
      <c r="D20" s="69"/>
      <c r="E20" s="69"/>
      <c r="F20" s="69">
        <f>F15+F16</f>
        <v>2172009</v>
      </c>
      <c r="G20" s="69">
        <f>G15-F16-G17+G16</f>
        <v>8735763</v>
      </c>
      <c r="H20" s="60">
        <f>C20+F20+G20</f>
        <v>38407772</v>
      </c>
      <c r="I20" s="80"/>
    </row>
    <row r="21" spans="1:9">
      <c r="A21" s="80"/>
      <c r="B21" s="80"/>
      <c r="C21" s="80"/>
      <c r="D21" s="80"/>
      <c r="E21" s="80"/>
      <c r="F21" s="80"/>
      <c r="G21" s="80"/>
      <c r="H21" s="80"/>
      <c r="I21" s="80"/>
    </row>
    <row r="22" spans="1:9">
      <c r="A22" s="80"/>
      <c r="B22" s="80"/>
      <c r="C22" s="80"/>
      <c r="D22" s="80"/>
      <c r="E22" s="80"/>
      <c r="F22" s="80"/>
      <c r="G22" s="80"/>
      <c r="H22" s="80"/>
    </row>
    <row r="23" spans="1:9" ht="15.75">
      <c r="A23" s="80"/>
      <c r="B23" s="80"/>
      <c r="C23" s="87" t="s">
        <v>44</v>
      </c>
      <c r="D23" s="88"/>
      <c r="E23" s="88"/>
      <c r="F23" s="88"/>
      <c r="G23" s="87" t="s">
        <v>45</v>
      </c>
      <c r="H23" s="80"/>
    </row>
    <row r="24" spans="1:9" ht="15.75">
      <c r="A24" s="80"/>
      <c r="B24" s="80"/>
      <c r="C24" s="87" t="s">
        <v>149</v>
      </c>
      <c r="D24" s="88"/>
      <c r="E24" s="88"/>
      <c r="F24" s="88"/>
      <c r="G24" s="87" t="s">
        <v>46</v>
      </c>
      <c r="H24" s="80"/>
    </row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1"/>
  <sheetViews>
    <sheetView workbookViewId="0">
      <selection sqref="A1:A2"/>
    </sheetView>
  </sheetViews>
  <sheetFormatPr defaultRowHeight="15"/>
  <cols>
    <col min="1" max="1" width="6.140625" customWidth="1"/>
    <col min="2" max="2" width="40.5703125" customWidth="1"/>
    <col min="3" max="3" width="20.85546875" customWidth="1"/>
    <col min="4" max="4" width="20.28515625" customWidth="1"/>
    <col min="7" max="7" width="14.28515625" bestFit="1" customWidth="1"/>
  </cols>
  <sheetData>
    <row r="1" spans="1:4">
      <c r="A1" s="78" t="s">
        <v>0</v>
      </c>
    </row>
    <row r="2" spans="1:4">
      <c r="A2" s="78" t="s">
        <v>1</v>
      </c>
    </row>
    <row r="3" spans="1:4" ht="15.75" thickBot="1"/>
    <row r="4" spans="1:4" ht="32.25" customHeight="1" thickBot="1">
      <c r="A4" s="91"/>
      <c r="B4" s="92" t="s">
        <v>151</v>
      </c>
      <c r="C4" s="93"/>
      <c r="D4" s="93" t="s">
        <v>152</v>
      </c>
    </row>
    <row r="5" spans="1:4" ht="30.75" customHeight="1">
      <c r="A5" s="94"/>
      <c r="B5" s="106" t="s">
        <v>153</v>
      </c>
      <c r="C5" s="95"/>
      <c r="D5" s="95"/>
    </row>
    <row r="6" spans="1:4" ht="32.25" customHeight="1">
      <c r="A6" s="96"/>
      <c r="B6" s="97" t="s">
        <v>154</v>
      </c>
      <c r="C6" s="98">
        <v>79532131</v>
      </c>
      <c r="D6" s="98">
        <v>57088110</v>
      </c>
    </row>
    <row r="7" spans="1:4">
      <c r="A7" s="99"/>
      <c r="B7" s="99" t="s">
        <v>155</v>
      </c>
      <c r="C7" s="98">
        <v>82420617</v>
      </c>
      <c r="D7" s="98">
        <v>58482762</v>
      </c>
    </row>
    <row r="8" spans="1:4">
      <c r="A8" s="96"/>
      <c r="B8" s="99" t="s">
        <v>156</v>
      </c>
      <c r="C8" s="98">
        <v>3340</v>
      </c>
      <c r="D8" s="98">
        <v>1449</v>
      </c>
    </row>
    <row r="9" spans="1:4">
      <c r="A9" s="96"/>
      <c r="B9" s="99" t="s">
        <v>157</v>
      </c>
      <c r="C9" s="98">
        <v>44554815</v>
      </c>
      <c r="D9" s="98">
        <v>11137639</v>
      </c>
    </row>
    <row r="10" spans="1:4">
      <c r="A10" s="96"/>
      <c r="B10" s="99" t="s">
        <v>158</v>
      </c>
      <c r="C10" s="98">
        <v>639680</v>
      </c>
      <c r="D10" s="98">
        <v>389104</v>
      </c>
    </row>
    <row r="11" spans="1:4">
      <c r="A11" s="96" t="s">
        <v>7</v>
      </c>
      <c r="B11" s="100" t="s">
        <v>159</v>
      </c>
      <c r="C11" s="101">
        <f>C6+C8-C7-C9-C10</f>
        <v>-48079641</v>
      </c>
      <c r="D11" s="101">
        <v>-12919946</v>
      </c>
    </row>
    <row r="12" spans="1:4" ht="30">
      <c r="A12" s="96"/>
      <c r="B12" s="103" t="s">
        <v>160</v>
      </c>
      <c r="C12" s="98"/>
      <c r="D12" s="98"/>
    </row>
    <row r="13" spans="1:4" ht="29.25" customHeight="1">
      <c r="A13" s="96"/>
      <c r="B13" s="97" t="s">
        <v>161</v>
      </c>
      <c r="C13" s="98"/>
      <c r="D13" s="98"/>
    </row>
    <row r="14" spans="1:4">
      <c r="A14" s="96"/>
      <c r="B14" s="99" t="s">
        <v>162</v>
      </c>
      <c r="C14" s="98">
        <v>942266</v>
      </c>
      <c r="D14" s="98">
        <v>925770</v>
      </c>
    </row>
    <row r="15" spans="1:4">
      <c r="A15" s="96"/>
      <c r="B15" s="99" t="s">
        <v>163</v>
      </c>
      <c r="C15" s="98">
        <v>58333</v>
      </c>
      <c r="D15" s="98"/>
    </row>
    <row r="16" spans="1:4">
      <c r="A16" s="96"/>
      <c r="B16" s="99" t="s">
        <v>164</v>
      </c>
      <c r="C16" s="98"/>
      <c r="D16" s="98"/>
    </row>
    <row r="17" spans="1:7">
      <c r="A17" s="96"/>
      <c r="B17" s="99" t="s">
        <v>165</v>
      </c>
      <c r="C17" s="98"/>
      <c r="D17" s="98"/>
      <c r="G17" s="149"/>
    </row>
    <row r="18" spans="1:7" ht="31.5" customHeight="1">
      <c r="A18" s="96" t="s">
        <v>30</v>
      </c>
      <c r="B18" s="102" t="s">
        <v>166</v>
      </c>
      <c r="C18" s="101">
        <v>-889933</v>
      </c>
      <c r="D18" s="101">
        <v>-925770</v>
      </c>
    </row>
    <row r="19" spans="1:7" ht="30">
      <c r="A19" s="96"/>
      <c r="B19" s="103" t="s">
        <v>167</v>
      </c>
      <c r="C19" s="98"/>
      <c r="D19" s="98"/>
    </row>
    <row r="20" spans="1:7" ht="33" customHeight="1">
      <c r="A20" s="96"/>
      <c r="B20" s="97" t="s">
        <v>168</v>
      </c>
      <c r="C20" s="98"/>
      <c r="D20" s="98"/>
    </row>
    <row r="21" spans="1:7">
      <c r="A21" s="96"/>
      <c r="B21" s="99" t="s">
        <v>169</v>
      </c>
      <c r="C21" s="98">
        <v>48679875</v>
      </c>
      <c r="D21" s="98">
        <v>15378680</v>
      </c>
    </row>
    <row r="22" spans="1:7" ht="30">
      <c r="A22" s="96"/>
      <c r="B22" s="97" t="s">
        <v>170</v>
      </c>
      <c r="C22" s="98"/>
      <c r="D22" s="98"/>
    </row>
    <row r="23" spans="1:7">
      <c r="A23" s="96"/>
      <c r="B23" s="99" t="s">
        <v>171</v>
      </c>
      <c r="C23" s="98">
        <v>500000</v>
      </c>
      <c r="D23" s="98"/>
    </row>
    <row r="24" spans="1:7" ht="30.75" customHeight="1">
      <c r="A24" s="96" t="s">
        <v>146</v>
      </c>
      <c r="B24" s="102" t="s">
        <v>172</v>
      </c>
      <c r="C24" s="101">
        <f>C21-C23</f>
        <v>48179875</v>
      </c>
      <c r="D24" s="101">
        <v>15378680</v>
      </c>
    </row>
    <row r="25" spans="1:7">
      <c r="A25" s="96"/>
      <c r="B25" s="104" t="s">
        <v>173</v>
      </c>
      <c r="C25" s="101">
        <f>C24+C11+C18</f>
        <v>-789699</v>
      </c>
      <c r="D25" s="101">
        <v>1532964</v>
      </c>
    </row>
    <row r="26" spans="1:7" ht="31.5" customHeight="1">
      <c r="A26" s="96"/>
      <c r="B26" s="103" t="s">
        <v>174</v>
      </c>
      <c r="C26" s="101">
        <v>1750751</v>
      </c>
      <c r="D26" s="101">
        <v>217787</v>
      </c>
    </row>
    <row r="27" spans="1:7" ht="33" customHeight="1" thickBot="1">
      <c r="A27" s="99"/>
      <c r="B27" s="105" t="s">
        <v>175</v>
      </c>
      <c r="C27" s="101">
        <v>961052</v>
      </c>
      <c r="D27" s="101">
        <v>1750751</v>
      </c>
    </row>
    <row r="30" spans="1:7" ht="15.75">
      <c r="A30" s="89"/>
      <c r="B30" s="90" t="s">
        <v>44</v>
      </c>
      <c r="C30" s="22"/>
      <c r="D30" s="22" t="s">
        <v>45</v>
      </c>
    </row>
    <row r="31" spans="1:7">
      <c r="B31" s="90" t="s">
        <v>95</v>
      </c>
      <c r="C31" s="22"/>
      <c r="D31" s="22" t="s">
        <v>46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X89"/>
  <sheetViews>
    <sheetView workbookViewId="0">
      <selection activeCell="K9" sqref="K9"/>
    </sheetView>
  </sheetViews>
  <sheetFormatPr defaultRowHeight="15"/>
  <cols>
    <col min="1" max="1" width="0.42578125" customWidth="1"/>
    <col min="3" max="3" width="12.85546875" customWidth="1"/>
    <col min="6" max="6" width="12.140625" bestFit="1" customWidth="1"/>
    <col min="8" max="8" width="25.7109375" customWidth="1"/>
    <col min="9" max="9" width="0.140625" customWidth="1"/>
  </cols>
  <sheetData>
    <row r="1" spans="1:9" ht="15.75" thickTop="1">
      <c r="A1" s="111"/>
      <c r="B1" s="129"/>
      <c r="C1" s="130"/>
      <c r="D1" s="130"/>
      <c r="E1" s="130"/>
      <c r="F1" s="130"/>
      <c r="G1" s="130"/>
      <c r="H1" s="130"/>
      <c r="I1" s="131"/>
    </row>
    <row r="2" spans="1:9">
      <c r="A2" s="112"/>
      <c r="B2" s="132" t="s">
        <v>177</v>
      </c>
      <c r="C2" s="113"/>
      <c r="D2" s="113"/>
      <c r="E2" s="113"/>
      <c r="F2" s="113"/>
      <c r="G2" s="114" t="s">
        <v>178</v>
      </c>
      <c r="H2" s="114"/>
      <c r="I2" s="133"/>
    </row>
    <row r="3" spans="1:9">
      <c r="A3" s="112"/>
      <c r="B3" s="132" t="s">
        <v>179</v>
      </c>
      <c r="C3" s="113"/>
      <c r="D3" s="113"/>
      <c r="E3" s="113"/>
      <c r="F3" s="113"/>
      <c r="G3" s="134"/>
      <c r="H3" s="115" t="s">
        <v>180</v>
      </c>
      <c r="I3" s="135"/>
    </row>
    <row r="4" spans="1:9">
      <c r="A4" s="112"/>
      <c r="B4" s="132" t="s">
        <v>181</v>
      </c>
      <c r="C4" s="113"/>
      <c r="D4" s="113"/>
      <c r="E4" s="113"/>
      <c r="F4" s="113"/>
      <c r="G4" s="116" t="s">
        <v>182</v>
      </c>
      <c r="H4" s="116"/>
      <c r="I4" s="136"/>
    </row>
    <row r="5" spans="1:9">
      <c r="A5" s="112"/>
      <c r="B5" s="132"/>
      <c r="C5" s="113"/>
      <c r="D5" s="113"/>
      <c r="E5" s="113"/>
      <c r="F5" s="113"/>
      <c r="G5" s="116"/>
      <c r="H5" s="116"/>
      <c r="I5" s="136"/>
    </row>
    <row r="6" spans="1:9">
      <c r="A6" s="112"/>
      <c r="B6" s="132" t="s">
        <v>183</v>
      </c>
      <c r="C6" s="113"/>
      <c r="D6" s="113"/>
      <c r="E6" s="113"/>
      <c r="F6" s="113"/>
      <c r="G6" s="117"/>
      <c r="H6" s="118" t="s">
        <v>184</v>
      </c>
      <c r="I6" s="137"/>
    </row>
    <row r="7" spans="1:9">
      <c r="A7" s="112"/>
      <c r="B7" s="132" t="s">
        <v>185</v>
      </c>
      <c r="C7" s="113"/>
      <c r="D7" s="113"/>
      <c r="E7" s="113"/>
      <c r="F7" s="113"/>
      <c r="G7" s="119"/>
      <c r="H7" s="116"/>
      <c r="I7" s="136"/>
    </row>
    <row r="8" spans="1:9">
      <c r="A8" s="112"/>
      <c r="B8" s="132" t="s">
        <v>186</v>
      </c>
      <c r="C8" s="113"/>
      <c r="D8" s="113"/>
      <c r="E8" s="113"/>
      <c r="F8" s="113"/>
      <c r="G8" s="116"/>
      <c r="H8" s="116" t="s">
        <v>187</v>
      </c>
      <c r="I8" s="136"/>
    </row>
    <row r="9" spans="1:9">
      <c r="A9" s="112"/>
      <c r="B9" s="132"/>
      <c r="C9" s="113"/>
      <c r="D9" s="113"/>
      <c r="E9" s="113"/>
      <c r="F9" s="113"/>
      <c r="G9" s="116" t="s">
        <v>188</v>
      </c>
      <c r="H9" s="116"/>
      <c r="I9" s="136"/>
    </row>
    <row r="10" spans="1:9">
      <c r="A10" s="112"/>
      <c r="B10" s="138"/>
      <c r="C10" s="113"/>
      <c r="D10" s="113"/>
      <c r="E10" s="113"/>
      <c r="F10" s="113"/>
      <c r="G10" s="116"/>
      <c r="H10" s="116"/>
      <c r="I10" s="136"/>
    </row>
    <row r="11" spans="1:9">
      <c r="A11" s="112"/>
      <c r="B11" s="132"/>
      <c r="C11" s="113"/>
      <c r="D11" s="113"/>
      <c r="E11" s="113"/>
      <c r="F11" s="113"/>
      <c r="G11" s="113"/>
      <c r="H11" s="113"/>
      <c r="I11" s="139"/>
    </row>
    <row r="12" spans="1:9">
      <c r="A12" s="112"/>
      <c r="B12" s="138"/>
      <c r="C12" s="113"/>
      <c r="D12" s="113"/>
      <c r="E12" s="113"/>
      <c r="F12" s="113"/>
      <c r="G12" s="113"/>
      <c r="H12" s="113"/>
      <c r="I12" s="139"/>
    </row>
    <row r="13" spans="1:9">
      <c r="A13" s="112"/>
      <c r="B13" s="132"/>
      <c r="C13" s="113"/>
      <c r="D13" s="113"/>
      <c r="E13" s="113"/>
      <c r="F13" s="113"/>
      <c r="G13" s="113"/>
      <c r="H13" s="113"/>
      <c r="I13" s="139"/>
    </row>
    <row r="14" spans="1:9">
      <c r="A14" s="112"/>
      <c r="B14" s="132"/>
      <c r="C14" s="113"/>
      <c r="D14" s="113"/>
      <c r="E14" s="113"/>
      <c r="F14" s="113"/>
      <c r="G14" s="113"/>
      <c r="H14" s="113"/>
      <c r="I14" s="139"/>
    </row>
    <row r="15" spans="1:9">
      <c r="A15" s="112"/>
      <c r="B15" s="132"/>
      <c r="C15" s="113"/>
      <c r="D15" s="113"/>
      <c r="E15" s="113"/>
      <c r="F15" s="113"/>
      <c r="G15" s="113"/>
      <c r="H15" s="113"/>
      <c r="I15" s="139"/>
    </row>
    <row r="16" spans="1:9">
      <c r="A16" s="112"/>
      <c r="B16" s="132"/>
      <c r="C16" s="113"/>
      <c r="D16" s="113"/>
      <c r="E16" s="113"/>
      <c r="F16" s="113"/>
      <c r="G16" s="113"/>
      <c r="H16" s="113"/>
      <c r="I16" s="139"/>
    </row>
    <row r="17" spans="1:9">
      <c r="A17" s="112"/>
      <c r="B17" s="140"/>
      <c r="C17" s="120"/>
      <c r="D17" s="120"/>
      <c r="E17" s="120"/>
      <c r="F17" s="120"/>
      <c r="G17" s="113"/>
      <c r="H17" s="120"/>
      <c r="I17" s="141"/>
    </row>
    <row r="18" spans="1:9" ht="30">
      <c r="A18" s="112"/>
      <c r="B18" s="140" t="s">
        <v>42</v>
      </c>
      <c r="C18" s="120"/>
      <c r="D18" s="121"/>
      <c r="E18" s="122" t="s">
        <v>189</v>
      </c>
      <c r="F18" s="122"/>
      <c r="G18" s="120"/>
      <c r="H18" s="123"/>
      <c r="I18" s="142"/>
    </row>
    <row r="19" spans="1:9" ht="30">
      <c r="A19" s="112"/>
      <c r="B19" s="143"/>
      <c r="C19" s="124"/>
      <c r="D19" s="124"/>
      <c r="E19" s="125" t="s">
        <v>190</v>
      </c>
      <c r="F19" s="125"/>
      <c r="G19" s="122"/>
      <c r="H19" s="125"/>
      <c r="I19" s="144"/>
    </row>
    <row r="20" spans="1:9" ht="15.75">
      <c r="A20" s="112"/>
      <c r="B20" s="143"/>
      <c r="C20" s="124"/>
      <c r="D20" s="124"/>
      <c r="E20" s="125" t="s">
        <v>191</v>
      </c>
      <c r="F20" s="125"/>
      <c r="G20" s="125"/>
      <c r="H20" s="125"/>
      <c r="I20" s="144"/>
    </row>
    <row r="21" spans="1:9" ht="15.75">
      <c r="A21" s="112"/>
      <c r="B21" s="140"/>
      <c r="C21" s="120"/>
      <c r="D21" s="120"/>
      <c r="E21" s="126"/>
      <c r="F21" s="126"/>
      <c r="G21" s="125"/>
      <c r="H21" s="126"/>
      <c r="I21" s="144"/>
    </row>
    <row r="22" spans="1:9" ht="30">
      <c r="A22" s="112"/>
      <c r="B22" s="132"/>
      <c r="C22" s="113"/>
      <c r="D22" s="127" t="s">
        <v>192</v>
      </c>
      <c r="E22" s="126"/>
      <c r="F22" s="122">
        <v>2013</v>
      </c>
      <c r="G22" s="126"/>
      <c r="H22" s="126"/>
      <c r="I22" s="144"/>
    </row>
    <row r="23" spans="1:9">
      <c r="A23" s="112"/>
      <c r="B23" s="132"/>
      <c r="C23" s="113"/>
      <c r="D23" s="113"/>
      <c r="E23" s="113"/>
      <c r="F23" s="113"/>
      <c r="G23" s="126"/>
      <c r="H23" s="113"/>
      <c r="I23" s="139"/>
    </row>
    <row r="24" spans="1:9">
      <c r="A24" s="112"/>
      <c r="B24" s="132"/>
      <c r="C24" s="113"/>
      <c r="D24" s="113"/>
      <c r="E24" s="113"/>
      <c r="F24" s="113"/>
      <c r="G24" s="113"/>
      <c r="H24" s="113"/>
      <c r="I24" s="139"/>
    </row>
    <row r="25" spans="1:9">
      <c r="A25" s="112"/>
      <c r="B25" s="132"/>
      <c r="C25" s="113"/>
      <c r="D25" s="113"/>
      <c r="E25" s="113"/>
      <c r="F25" s="113"/>
      <c r="G25" s="113"/>
      <c r="H25" s="113"/>
      <c r="I25" s="139"/>
    </row>
    <row r="26" spans="1:9">
      <c r="A26" s="112"/>
      <c r="B26" s="132"/>
      <c r="C26" s="113"/>
      <c r="D26" s="113"/>
      <c r="E26" s="113"/>
      <c r="F26" s="113"/>
      <c r="G26" s="113"/>
      <c r="H26" s="113"/>
      <c r="I26" s="139"/>
    </row>
    <row r="27" spans="1:9">
      <c r="A27" s="112"/>
      <c r="B27" s="132"/>
      <c r="C27" s="113"/>
      <c r="D27" s="113"/>
      <c r="E27" s="113"/>
      <c r="F27" s="113"/>
      <c r="G27" s="113"/>
      <c r="H27" s="113"/>
      <c r="I27" s="139"/>
    </row>
    <row r="28" spans="1:9">
      <c r="A28" s="112"/>
      <c r="B28" s="132"/>
      <c r="C28" s="113"/>
      <c r="D28" s="113"/>
      <c r="E28" s="113"/>
      <c r="F28" s="113"/>
      <c r="G28" s="113"/>
      <c r="H28" s="113"/>
      <c r="I28" s="139"/>
    </row>
    <row r="29" spans="1:9">
      <c r="A29" s="112"/>
      <c r="B29" s="132"/>
      <c r="C29" s="113"/>
      <c r="D29" s="113"/>
      <c r="E29" s="113"/>
      <c r="F29" s="113"/>
      <c r="G29" s="113"/>
      <c r="H29" s="113"/>
      <c r="I29" s="139"/>
    </row>
    <row r="30" spans="1:9">
      <c r="A30" s="112"/>
      <c r="B30" s="132"/>
      <c r="C30" s="113"/>
      <c r="D30" s="113"/>
      <c r="E30" s="113"/>
      <c r="F30" s="113"/>
      <c r="G30" s="113"/>
      <c r="H30" s="113"/>
      <c r="I30" s="139"/>
    </row>
    <row r="31" spans="1:9">
      <c r="A31" s="112"/>
      <c r="B31" s="132"/>
      <c r="C31" s="113"/>
      <c r="D31" s="113"/>
      <c r="E31" s="113"/>
      <c r="F31" s="113"/>
      <c r="G31" s="113"/>
      <c r="H31" s="113"/>
      <c r="I31" s="139"/>
    </row>
    <row r="32" spans="1:9">
      <c r="A32" s="112"/>
      <c r="B32" s="132"/>
      <c r="C32" s="113"/>
      <c r="D32" s="113"/>
      <c r="E32" s="113"/>
      <c r="F32" s="113"/>
      <c r="G32" s="113"/>
      <c r="H32" s="113"/>
      <c r="I32" s="139"/>
    </row>
    <row r="33" spans="1:9">
      <c r="A33" s="112"/>
      <c r="B33" s="132"/>
      <c r="C33" s="113"/>
      <c r="D33" s="113"/>
      <c r="E33" s="113"/>
      <c r="F33" s="113"/>
      <c r="G33" s="113"/>
      <c r="H33" s="113"/>
      <c r="I33" s="139"/>
    </row>
    <row r="34" spans="1:9">
      <c r="A34" s="112"/>
      <c r="B34" s="132" t="s">
        <v>193</v>
      </c>
      <c r="C34" s="113"/>
      <c r="D34" s="113"/>
      <c r="E34" s="113"/>
      <c r="F34" s="113"/>
      <c r="G34" s="113"/>
      <c r="H34" s="113"/>
      <c r="I34" s="139"/>
    </row>
    <row r="35" spans="1:9">
      <c r="A35" s="112"/>
      <c r="B35" s="132" t="s">
        <v>194</v>
      </c>
      <c r="C35" s="113"/>
      <c r="D35" s="113"/>
      <c r="E35" s="113"/>
      <c r="F35" s="113"/>
      <c r="G35" s="113"/>
      <c r="H35" s="118"/>
      <c r="I35" s="137"/>
    </row>
    <row r="36" spans="1:9">
      <c r="A36" s="112"/>
      <c r="B36" s="132" t="s">
        <v>195</v>
      </c>
      <c r="C36" s="113"/>
      <c r="D36" s="113"/>
      <c r="E36" s="113"/>
      <c r="F36" s="113"/>
      <c r="G36" s="118" t="s">
        <v>196</v>
      </c>
      <c r="H36" s="116"/>
      <c r="I36" s="136"/>
    </row>
    <row r="37" spans="1:9">
      <c r="A37" s="112"/>
      <c r="B37" s="132" t="s">
        <v>197</v>
      </c>
      <c r="C37" s="113"/>
      <c r="D37" s="113"/>
      <c r="E37" s="113"/>
      <c r="F37" s="113"/>
      <c r="G37" s="116"/>
      <c r="H37" s="116"/>
      <c r="I37" s="136"/>
    </row>
    <row r="38" spans="1:9">
      <c r="A38" s="112"/>
      <c r="B38" s="132" t="s">
        <v>198</v>
      </c>
      <c r="C38" s="113"/>
      <c r="D38" s="113"/>
      <c r="E38" s="113"/>
      <c r="F38" s="113"/>
      <c r="G38" s="116"/>
      <c r="H38" s="116"/>
      <c r="I38" s="136"/>
    </row>
    <row r="39" spans="1:9">
      <c r="A39" s="112"/>
      <c r="B39" s="132"/>
      <c r="C39" s="113"/>
      <c r="D39" s="113"/>
      <c r="E39" s="113"/>
      <c r="F39" s="113"/>
      <c r="G39" s="116"/>
      <c r="H39" s="116"/>
      <c r="I39" s="136"/>
    </row>
    <row r="40" spans="1:9">
      <c r="A40" s="112"/>
      <c r="B40" s="132"/>
      <c r="C40" s="113"/>
      <c r="D40" s="113"/>
      <c r="E40" s="113"/>
      <c r="F40" s="113" t="s">
        <v>199</v>
      </c>
      <c r="G40" s="128" t="s">
        <v>203</v>
      </c>
      <c r="H40" s="118"/>
      <c r="I40" s="137"/>
    </row>
    <row r="41" spans="1:9">
      <c r="A41" s="112"/>
      <c r="B41" s="132"/>
      <c r="C41" s="113"/>
      <c r="D41" s="113"/>
      <c r="E41" s="113"/>
      <c r="F41" s="113" t="s">
        <v>200</v>
      </c>
      <c r="G41" s="117" t="s">
        <v>204</v>
      </c>
      <c r="H41" s="116"/>
      <c r="I41" s="136"/>
    </row>
    <row r="42" spans="1:9">
      <c r="A42" s="112"/>
      <c r="B42" s="132"/>
      <c r="C42" s="113"/>
      <c r="D42" s="113"/>
      <c r="E42" s="113"/>
      <c r="F42" s="113"/>
      <c r="G42" s="116"/>
      <c r="H42" s="116"/>
      <c r="I42" s="136"/>
    </row>
    <row r="43" spans="1:9" ht="15.75" thickBot="1">
      <c r="A43" s="112"/>
      <c r="B43" s="145" t="s">
        <v>201</v>
      </c>
      <c r="C43" s="146"/>
      <c r="D43" s="146"/>
      <c r="E43" s="146"/>
      <c r="F43" s="146"/>
      <c r="G43" s="147" t="s">
        <v>202</v>
      </c>
      <c r="H43" s="147"/>
      <c r="I43" s="148"/>
    </row>
    <row r="44" spans="1:9">
      <c r="A44" s="112"/>
    </row>
    <row r="45" spans="1:9">
      <c r="A45" s="112"/>
    </row>
    <row r="46" spans="1:9" ht="15.75">
      <c r="A46" s="109"/>
    </row>
    <row r="47" spans="1:9" ht="15.75">
      <c r="A47" s="109"/>
    </row>
    <row r="48" spans="1:9" ht="15.75">
      <c r="A48" s="109"/>
    </row>
    <row r="49" spans="1:8" ht="15.75">
      <c r="A49" s="108"/>
    </row>
    <row r="50" spans="1:8" ht="15.75">
      <c r="A50" s="109"/>
      <c r="D50" s="109"/>
    </row>
    <row r="51" spans="1:8" ht="15.75">
      <c r="A51" s="109"/>
      <c r="B51" s="109"/>
      <c r="C51" s="110"/>
    </row>
    <row r="52" spans="1:8" ht="15.75">
      <c r="A52" s="108"/>
      <c r="F52" s="108"/>
    </row>
    <row r="53" spans="1:8" ht="15.75">
      <c r="A53" s="109"/>
    </row>
    <row r="54" spans="1:8" ht="15.75">
      <c r="A54" s="109"/>
    </row>
    <row r="55" spans="1:8" ht="15.75">
      <c r="A55" s="109"/>
      <c r="F55" s="109"/>
    </row>
    <row r="56" spans="1:8" ht="15.75">
      <c r="A56" s="109"/>
      <c r="B56" s="109"/>
      <c r="C56" s="109"/>
    </row>
    <row r="57" spans="1:8" ht="15.75">
      <c r="A57" s="109"/>
      <c r="E57" s="109"/>
      <c r="F57" s="109"/>
    </row>
    <row r="58" spans="1:8" ht="15.75">
      <c r="A58" s="109"/>
      <c r="F58" s="110"/>
      <c r="G58" s="110"/>
    </row>
    <row r="59" spans="1:8" ht="15.75">
      <c r="A59" s="108"/>
      <c r="H59" s="108"/>
    </row>
    <row r="60" spans="1:8" ht="15.75">
      <c r="A60" s="109"/>
    </row>
    <row r="61" spans="1:8" ht="15.75">
      <c r="A61" s="109"/>
    </row>
    <row r="62" spans="1:8" ht="15.75">
      <c r="A62" s="109"/>
    </row>
    <row r="63" spans="1:8" ht="15.75">
      <c r="A63" s="109"/>
      <c r="E63" s="109"/>
      <c r="F63" s="109"/>
    </row>
    <row r="64" spans="1:8" ht="15.75">
      <c r="A64" s="109"/>
      <c r="E64" s="109"/>
      <c r="G64" s="109"/>
    </row>
    <row r="65" spans="1:8" ht="15.75">
      <c r="A65" s="109"/>
      <c r="F65" s="109"/>
    </row>
    <row r="66" spans="1:8" ht="15.75">
      <c r="A66" s="109"/>
      <c r="E66" s="109"/>
      <c r="F66" s="109"/>
    </row>
    <row r="67" spans="1:8" ht="15.75">
      <c r="A67" s="109"/>
      <c r="F67" s="109"/>
    </row>
    <row r="68" spans="1:8" ht="15.75">
      <c r="A68" s="109"/>
      <c r="G68" s="109"/>
      <c r="H68" s="109"/>
    </row>
    <row r="69" spans="1:8" ht="15.75">
      <c r="A69" s="109"/>
      <c r="F69" s="109"/>
      <c r="G69" s="109"/>
      <c r="H69" s="109"/>
    </row>
    <row r="70" spans="1:8" ht="15.75">
      <c r="A70" s="109"/>
      <c r="C70" s="110"/>
    </row>
    <row r="71" spans="1:8" ht="15.75">
      <c r="A71" s="108"/>
      <c r="F71" s="108"/>
      <c r="H71" s="108"/>
    </row>
    <row r="72" spans="1:8" ht="15.75">
      <c r="A72" s="109"/>
    </row>
    <row r="73" spans="1:8" ht="15.75">
      <c r="A73" s="108"/>
    </row>
    <row r="74" spans="1:8" ht="15.75">
      <c r="A74" s="108"/>
    </row>
    <row r="75" spans="1:8" ht="15.75">
      <c r="A75" s="109"/>
      <c r="D75" s="109"/>
    </row>
    <row r="76" spans="1:8" ht="15.75">
      <c r="A76" s="109"/>
      <c r="F76" s="110"/>
    </row>
    <row r="77" spans="1:8" ht="15.75">
      <c r="A77" s="108"/>
      <c r="F77" s="108"/>
    </row>
    <row r="78" spans="1:8" ht="15.75">
      <c r="A78" s="109"/>
    </row>
    <row r="79" spans="1:8" ht="15.75">
      <c r="A79" s="109"/>
    </row>
    <row r="80" spans="1:8" ht="15.75">
      <c r="A80" s="109"/>
    </row>
    <row r="81" spans="1:24" ht="15.75">
      <c r="A81" s="109"/>
      <c r="D81" s="109"/>
    </row>
    <row r="82" spans="1:24" ht="15.75">
      <c r="A82" s="109"/>
      <c r="C82" s="109"/>
    </row>
    <row r="83" spans="1:24" ht="15.75">
      <c r="A83" s="109"/>
      <c r="D83" s="110"/>
    </row>
    <row r="84" spans="1:24" ht="15.75">
      <c r="A84" s="108"/>
      <c r="F84" s="108"/>
    </row>
    <row r="85" spans="1:24" ht="15.75">
      <c r="K85" s="107"/>
      <c r="O85" s="107"/>
      <c r="Q85" s="107"/>
      <c r="X85" s="107" t="s">
        <v>176</v>
      </c>
    </row>
    <row r="86" spans="1:24" ht="15.75">
      <c r="A86" s="109"/>
    </row>
    <row r="87" spans="1:24" ht="15.75">
      <c r="A87" s="88"/>
    </row>
    <row r="88" spans="1:24" ht="15.75">
      <c r="E88" s="88"/>
      <c r="F88" s="88"/>
    </row>
    <row r="89" spans="1:24" ht="15.75">
      <c r="A89" s="8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2014-03-24T18:29:35Z</cp:lastPrinted>
  <dcterms:created xsi:type="dcterms:W3CDTF">2014-03-20T23:46:45Z</dcterms:created>
  <dcterms:modified xsi:type="dcterms:W3CDTF">2014-05-21T17:50:15Z</dcterms:modified>
</cp:coreProperties>
</file>