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5" yWindow="105" windowWidth="17400" windowHeight="11760" tabRatio="707"/>
  </bookViews>
  <sheets>
    <sheet name="Kapaku" sheetId="11" r:id="rId1"/>
    <sheet name="Bilanci" sheetId="6" r:id="rId2"/>
    <sheet name="Rezultati" sheetId="2" r:id="rId3"/>
  </sheets>
  <definedNames>
    <definedName name="_xlnm.Print_Area" localSheetId="1">Bilanci!$A$1:$D$33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5" i="2"/>
  <c r="C23" i="6"/>
  <c r="C8" l="1"/>
  <c r="C20" l="1"/>
  <c r="C24" s="1"/>
  <c r="C16" i="2" l="1"/>
  <c r="C11" l="1"/>
  <c r="C12" s="1"/>
  <c r="C17" s="1"/>
  <c r="C19" s="1"/>
  <c r="C11" i="6" l="1"/>
  <c r="C12" l="1"/>
  <c r="C27" s="1"/>
  <c r="C28" l="1"/>
</calcChain>
</file>

<file path=xl/sharedStrings.xml><?xml version="1.0" encoding="utf-8"?>
<sst xmlns="http://schemas.openxmlformats.org/spreadsheetml/2006/main" count="81" uniqueCount="76">
  <si>
    <t>TOTAL DETYRIMET DHE KAPITALI</t>
  </si>
  <si>
    <t>Totali i shpenzimeve</t>
  </si>
  <si>
    <t>Kostot e punës</t>
  </si>
  <si>
    <t>Të ardhura dhe shpenzime financiare nga:</t>
  </si>
  <si>
    <t>Shpenzime të tjera</t>
  </si>
  <si>
    <t>Shitje neto</t>
  </si>
  <si>
    <t>Materialet e konsumuara</t>
  </si>
  <si>
    <t xml:space="preserve">DETYRIMET  </t>
  </si>
  <si>
    <t>Mjete monetare</t>
  </si>
  <si>
    <t>Detyrimet Afatshkurtra</t>
  </si>
  <si>
    <t>Shënime</t>
  </si>
  <si>
    <t>AKTIVE</t>
  </si>
  <si>
    <t>Aktive Afatshkurtra</t>
  </si>
  <si>
    <t>Aktive Afatgjata</t>
  </si>
  <si>
    <t>TOTAL AKTIVE</t>
  </si>
  <si>
    <t>Amortizimi AAGj</t>
  </si>
  <si>
    <t>Detyrimet Afatgjata</t>
  </si>
  <si>
    <t>Detyrime tatimore</t>
  </si>
  <si>
    <t>TOTAL DETYRIMET</t>
  </si>
  <si>
    <t>A.1</t>
  </si>
  <si>
    <t>A.2</t>
  </si>
  <si>
    <t>A.3</t>
  </si>
  <si>
    <t>B.1</t>
  </si>
  <si>
    <t>C.1</t>
  </si>
  <si>
    <t>C.2</t>
  </si>
  <si>
    <t>C.3</t>
  </si>
  <si>
    <t>A.4</t>
  </si>
  <si>
    <t>B.2</t>
  </si>
  <si>
    <t>C.4</t>
  </si>
  <si>
    <t>Aktive Afatgjata Materiale</t>
  </si>
  <si>
    <t>Aktive te tjera financiare afatshkurtra</t>
  </si>
  <si>
    <t>Emertimi dhe Forma ligjore</t>
  </si>
  <si>
    <t>NIPT -i</t>
  </si>
  <si>
    <t>Adresa e Selise</t>
  </si>
  <si>
    <t>Tirane</t>
  </si>
  <si>
    <t>Data e krijimit</t>
  </si>
  <si>
    <t>Veprimtaria  Kryesore</t>
  </si>
  <si>
    <t>P A S Q Y R A T     F I N A N C I A R E</t>
  </si>
  <si>
    <t>Pasqyra Financiare jane</t>
  </si>
  <si>
    <t xml:space="preserve"> Individuale</t>
  </si>
  <si>
    <t>Pasqyra Financiare jane te shprehura ne</t>
  </si>
  <si>
    <t xml:space="preserve"> Leke </t>
  </si>
  <si>
    <t xml:space="preserve">  Periudha  Kontabel e Pasqyrave Financiare</t>
  </si>
  <si>
    <t>Nga</t>
  </si>
  <si>
    <t>Deri</t>
  </si>
  <si>
    <t xml:space="preserve">  Data  e  mbylljes se Pasqyrave Financiare</t>
  </si>
  <si>
    <t xml:space="preserve">Fitimi  para tatimit </t>
  </si>
  <si>
    <t>Fitimi Neto  neto e periudhës</t>
  </si>
  <si>
    <t>Fitimi  nga veprimtaria kryesore</t>
  </si>
  <si>
    <t>L01416019A</t>
  </si>
  <si>
    <t>Rr. "Kavajes Pallatet Gora,Kulla I"</t>
  </si>
  <si>
    <t>17 Shkurt  2010</t>
  </si>
  <si>
    <t xml:space="preserve"> Sherbime &amp; Riparime Fotokopie &amp; Kompjutera</t>
  </si>
  <si>
    <t xml:space="preserve">Inventar </t>
  </si>
  <si>
    <t xml:space="preserve">Huamarrje afatshkurta </t>
  </si>
  <si>
    <t xml:space="preserve">Boiken Verli Person Fizik </t>
  </si>
  <si>
    <t>B.3</t>
  </si>
  <si>
    <t xml:space="preserve"> Interesa kredia </t>
  </si>
  <si>
    <t>_________</t>
  </si>
  <si>
    <t>Boiken Verli</t>
  </si>
  <si>
    <t>Person Fizik</t>
  </si>
  <si>
    <t>Parapagime dhe shpenzime te shtyra</t>
  </si>
  <si>
    <t>Detyrime ndaj ortakut</t>
  </si>
  <si>
    <t>Detyrime ndaj furnitorve</t>
  </si>
  <si>
    <t>B.4</t>
  </si>
  <si>
    <t>Hua Afatgjata</t>
  </si>
  <si>
    <t>A.5</t>
  </si>
  <si>
    <t>TE ARDHURAT</t>
  </si>
  <si>
    <t>Humbje të periudhës</t>
  </si>
  <si>
    <t>C.5</t>
  </si>
  <si>
    <t>Viti   2013</t>
  </si>
  <si>
    <t>1 Janar 2013</t>
  </si>
  <si>
    <t>31 Dhjetor 2013</t>
  </si>
  <si>
    <t>Humbje të mbartura</t>
  </si>
  <si>
    <t>Fitim Humbje nga kurset e këmbimit</t>
  </si>
  <si>
    <t>25 Janar 2014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</si>
</sst>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_L_e_k_-;\-* #,##0_L_e_k_-;_-* &quot;-&quot;_L_e_k_-;_-@_-"/>
    <numFmt numFmtId="165" formatCode="_-* #,##0.00_L_e_k_-;\-* #,##0.00_L_e_k_-;_-* &quot;-&quot;??_L_e_k_-;_-@_-"/>
    <numFmt numFmtId="166" formatCode="_-* #,##0_L_e_k_-;\-* #,##0_L_e_k_-;_-* &quot;-&quot;??_L_e_k_-;_-@_-"/>
  </numFmts>
  <fonts count="22">
    <font>
      <sz val="10"/>
      <color indexed="8"/>
      <name val="MS Sans Serif"/>
    </font>
    <font>
      <sz val="8"/>
      <name val="MS Sans Serif"/>
      <family val="2"/>
    </font>
    <font>
      <sz val="10"/>
      <color indexed="8"/>
      <name val="MS Sans Serif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26"/>
      <name val="Arial Narrow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color indexed="8"/>
      <name val="Times New Roman"/>
      <family val="1"/>
    </font>
    <font>
      <i/>
      <sz val="9"/>
      <color indexed="8"/>
      <name val="Times New Roman"/>
      <family val="1"/>
    </font>
    <font>
      <sz val="7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43" fontId="15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4" fillId="0" borderId="0" xfId="1" applyFont="1" applyFill="1" applyBorder="1" applyAlignment="1" applyProtection="1"/>
    <xf numFmtId="166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8" fillId="0" borderId="4" xfId="3" applyFont="1" applyBorder="1"/>
    <xf numFmtId="0" fontId="8" fillId="0" borderId="1" xfId="3" applyFont="1" applyBorder="1"/>
    <xf numFmtId="0" fontId="8" fillId="0" borderId="5" xfId="3" applyFont="1" applyBorder="1"/>
    <xf numFmtId="0" fontId="9" fillId="0" borderId="6" xfId="3" applyFont="1" applyBorder="1"/>
    <xf numFmtId="0" fontId="10" fillId="0" borderId="0" xfId="3" applyFont="1" applyBorder="1"/>
    <xf numFmtId="0" fontId="10" fillId="0" borderId="3" xfId="3" applyFont="1" applyBorder="1"/>
    <xf numFmtId="0" fontId="10" fillId="0" borderId="3" xfId="3" applyFont="1" applyBorder="1" applyAlignment="1">
      <alignment horizontal="right"/>
    </xf>
    <xf numFmtId="0" fontId="9" fillId="0" borderId="7" xfId="3" applyFont="1" applyBorder="1"/>
    <xf numFmtId="0" fontId="10" fillId="0" borderId="1" xfId="3" applyFont="1" applyBorder="1" applyAlignment="1">
      <alignment horizontal="right"/>
    </xf>
    <xf numFmtId="0" fontId="10" fillId="0" borderId="1" xfId="3" applyFont="1" applyBorder="1"/>
    <xf numFmtId="0" fontId="10" fillId="0" borderId="2" xfId="3" applyFont="1" applyBorder="1"/>
    <xf numFmtId="49" fontId="10" fillId="0" borderId="3" xfId="3" applyNumberFormat="1" applyFont="1" applyBorder="1"/>
    <xf numFmtId="0" fontId="10" fillId="0" borderId="0" xfId="3" applyNumberFormat="1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9" fillId="0" borderId="0" xfId="3" applyFont="1" applyBorder="1"/>
    <xf numFmtId="0" fontId="8" fillId="0" borderId="6" xfId="3" applyFont="1" applyBorder="1"/>
    <xf numFmtId="0" fontId="8" fillId="0" borderId="0" xfId="3" applyFont="1" applyBorder="1"/>
    <xf numFmtId="0" fontId="8" fillId="0" borderId="7" xfId="3" applyFont="1" applyBorder="1"/>
    <xf numFmtId="0" fontId="7" fillId="0" borderId="0" xfId="3" applyNumberFormat="1" applyFill="1" applyBorder="1" applyAlignment="1" applyProtection="1"/>
    <xf numFmtId="0" fontId="13" fillId="0" borderId="0" xfId="3" applyFont="1" applyBorder="1"/>
    <xf numFmtId="0" fontId="14" fillId="0" borderId="6" xfId="3" applyFont="1" applyBorder="1"/>
    <xf numFmtId="0" fontId="14" fillId="0" borderId="0" xfId="3" applyFont="1" applyBorder="1"/>
    <xf numFmtId="0" fontId="14" fillId="0" borderId="7" xfId="3" applyFont="1" applyBorder="1"/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horizontal="left" vertical="center"/>
    </xf>
    <xf numFmtId="4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0" xfId="0" applyFont="1" applyBorder="1" applyAlignment="1"/>
    <xf numFmtId="0" fontId="16" fillId="0" borderId="0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4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16" fillId="2" borderId="0" xfId="0" applyNumberFormat="1" applyFont="1" applyFill="1" applyBorder="1" applyAlignment="1" applyProtection="1"/>
    <xf numFmtId="3" fontId="17" fillId="0" borderId="0" xfId="2" applyNumberFormat="1" applyFont="1" applyFill="1" applyBorder="1" applyAlignment="1" applyProtection="1"/>
    <xf numFmtId="3" fontId="15" fillId="0" borderId="2" xfId="2" applyNumberFormat="1" applyFont="1" applyFill="1" applyBorder="1" applyAlignment="1" applyProtection="1"/>
    <xf numFmtId="3" fontId="15" fillId="0" borderId="0" xfId="2" applyNumberFormat="1" applyFont="1" applyFill="1" applyBorder="1" applyAlignment="1" applyProtection="1"/>
    <xf numFmtId="3" fontId="16" fillId="0" borderId="0" xfId="2" applyNumberFormat="1" applyFont="1" applyFill="1" applyBorder="1" applyAlignment="1" applyProtection="1"/>
    <xf numFmtId="3" fontId="15" fillId="0" borderId="1" xfId="2" applyNumberFormat="1" applyFont="1" applyFill="1" applyBorder="1" applyAlignment="1" applyProtection="1"/>
    <xf numFmtId="3" fontId="15" fillId="0" borderId="0" xfId="2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3" fontId="16" fillId="0" borderId="2" xfId="2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/>
    <xf numFmtId="0" fontId="15" fillId="2" borderId="0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right" wrapText="1"/>
    </xf>
    <xf numFmtId="3" fontId="16" fillId="0" borderId="3" xfId="2" applyNumberFormat="1" applyFont="1" applyFill="1" applyBorder="1" applyAlignment="1" applyProtection="1"/>
    <xf numFmtId="3" fontId="17" fillId="0" borderId="3" xfId="2" applyNumberFormat="1" applyFont="1" applyFill="1" applyBorder="1" applyAlignment="1" applyProtection="1"/>
    <xf numFmtId="3" fontId="18" fillId="0" borderId="2" xfId="2" applyNumberFormat="1" applyFont="1" applyFill="1" applyBorder="1" applyAlignment="1" applyProtection="1"/>
    <xf numFmtId="0" fontId="21" fillId="2" borderId="0" xfId="0" applyNumberFormat="1" applyFont="1" applyFill="1" applyBorder="1" applyAlignment="1" applyProtection="1">
      <alignment horizontal="center" vertical="center"/>
    </xf>
    <xf numFmtId="0" fontId="10" fillId="0" borderId="2" xfId="3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49" fontId="10" fillId="0" borderId="3" xfId="3" applyNumberFormat="1" applyFont="1" applyBorder="1" applyAlignment="1">
      <alignment horizontal="center"/>
    </xf>
    <xf numFmtId="0" fontId="11" fillId="0" borderId="6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1" fillId="0" borderId="7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49" fontId="10" fillId="0" borderId="1" xfId="3" applyNumberFormat="1" applyFont="1" applyBorder="1" applyAlignment="1">
      <alignment horizontal="center"/>
    </xf>
    <xf numFmtId="46" fontId="10" fillId="0" borderId="3" xfId="3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left" vertical="center"/>
    </xf>
  </cellXfs>
  <cellStyles count="8">
    <cellStyle name="Comma" xfId="2" builtinId="3"/>
    <cellStyle name="Comma [0]" xfId="1" builtinId="6"/>
    <cellStyle name="Comma 10" xfId="7"/>
    <cellStyle name="Comma 11" xfId="6"/>
    <cellStyle name="Comma 2" xfId="4"/>
    <cellStyle name="Normal" xfId="0" builtinId="0"/>
    <cellStyle name="Normal 2" xfId="3"/>
    <cellStyle name="Normal 5" xfId="5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D3B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/>
  <dimension ref="B3:J55"/>
  <sheetViews>
    <sheetView showGridLines="0" tabSelected="1" topLeftCell="A16" workbookViewId="0">
      <selection activeCell="J47" sqref="J47"/>
    </sheetView>
  </sheetViews>
  <sheetFormatPr defaultRowHeight="12.75"/>
  <cols>
    <col min="1" max="1" width="5.42578125" customWidth="1"/>
    <col min="4" max="4" width="16" customWidth="1"/>
    <col min="5" max="5" width="11.5703125" customWidth="1"/>
    <col min="6" max="6" width="10.140625" customWidth="1"/>
  </cols>
  <sheetData>
    <row r="3" spans="2:10">
      <c r="B3" s="6"/>
      <c r="C3" s="7"/>
      <c r="D3" s="7"/>
      <c r="E3" s="7"/>
      <c r="F3" s="7"/>
      <c r="G3" s="7"/>
      <c r="H3" s="7"/>
      <c r="I3" s="7"/>
      <c r="J3" s="8"/>
    </row>
    <row r="4" spans="2:10">
      <c r="B4" s="9"/>
      <c r="C4" s="10" t="s">
        <v>31</v>
      </c>
      <c r="D4" s="10"/>
      <c r="F4" s="11" t="s">
        <v>55</v>
      </c>
      <c r="G4" s="12"/>
      <c r="H4" s="71"/>
      <c r="I4" s="11"/>
      <c r="J4" s="13"/>
    </row>
    <row r="5" spans="2:10">
      <c r="B5" s="9"/>
      <c r="C5" s="10" t="s">
        <v>32</v>
      </c>
      <c r="D5" s="10"/>
      <c r="F5" s="11" t="s">
        <v>49</v>
      </c>
      <c r="G5" s="14"/>
      <c r="H5" s="72"/>
      <c r="I5" s="15"/>
      <c r="J5" s="13"/>
    </row>
    <row r="6" spans="2:10">
      <c r="B6" s="9"/>
      <c r="C6" s="10" t="s">
        <v>33</v>
      </c>
      <c r="D6" s="10"/>
      <c r="F6" s="16" t="s">
        <v>50</v>
      </c>
      <c r="G6" s="11"/>
      <c r="H6" s="11"/>
      <c r="I6" s="11"/>
      <c r="J6" s="13"/>
    </row>
    <row r="7" spans="2:10">
      <c r="B7" s="9"/>
      <c r="C7" s="10"/>
      <c r="D7" s="10"/>
      <c r="F7" s="10"/>
      <c r="G7" s="10"/>
      <c r="H7" s="70" t="s">
        <v>34</v>
      </c>
      <c r="I7" s="70"/>
      <c r="J7" s="13"/>
    </row>
    <row r="8" spans="2:10">
      <c r="B8" s="9"/>
      <c r="C8" s="10" t="s">
        <v>35</v>
      </c>
      <c r="D8" s="10"/>
      <c r="F8" s="17" t="s">
        <v>51</v>
      </c>
      <c r="G8" s="18"/>
      <c r="H8" s="10"/>
      <c r="I8" s="10"/>
      <c r="J8" s="13"/>
    </row>
    <row r="9" spans="2:10">
      <c r="B9" s="9"/>
      <c r="C9" s="10"/>
      <c r="D9" s="10"/>
      <c r="F9" s="16"/>
      <c r="G9" s="19"/>
      <c r="H9" s="10"/>
      <c r="I9" s="10"/>
      <c r="J9" s="13"/>
    </row>
    <row r="10" spans="2:10">
      <c r="B10" s="9"/>
      <c r="C10" s="10"/>
      <c r="D10" s="10"/>
      <c r="F10" s="10"/>
      <c r="G10" s="10"/>
      <c r="H10" s="10"/>
      <c r="I10" s="10"/>
      <c r="J10" s="13"/>
    </row>
    <row r="11" spans="2:10">
      <c r="B11" s="9"/>
      <c r="C11" s="10" t="s">
        <v>36</v>
      </c>
      <c r="D11" s="10"/>
      <c r="F11" s="11" t="s">
        <v>52</v>
      </c>
      <c r="G11" s="11"/>
      <c r="H11" s="11"/>
      <c r="I11" s="11"/>
      <c r="J11" s="13"/>
    </row>
    <row r="12" spans="2:10">
      <c r="B12" s="9"/>
      <c r="C12" s="10"/>
      <c r="D12" s="10"/>
      <c r="E12" s="10"/>
      <c r="F12" s="15"/>
      <c r="G12" s="15"/>
      <c r="H12" s="15"/>
      <c r="I12" s="10"/>
      <c r="J12" s="13"/>
    </row>
    <row r="13" spans="2:10">
      <c r="B13" s="9"/>
      <c r="C13" s="20"/>
      <c r="D13" s="20"/>
      <c r="E13" s="20"/>
      <c r="F13" s="20"/>
      <c r="G13" s="20"/>
      <c r="H13" s="20"/>
      <c r="I13" s="20"/>
      <c r="J13" s="13"/>
    </row>
    <row r="14" spans="2:10">
      <c r="B14" s="21"/>
      <c r="C14" s="22"/>
      <c r="D14" s="22"/>
      <c r="E14" s="22"/>
      <c r="F14" s="22"/>
      <c r="G14" s="22"/>
      <c r="H14" s="22"/>
      <c r="I14" s="22"/>
      <c r="J14" s="23"/>
    </row>
    <row r="15" spans="2:10">
      <c r="B15" s="21"/>
      <c r="C15" s="22"/>
      <c r="D15" s="22"/>
      <c r="E15" s="22"/>
      <c r="F15" s="22"/>
      <c r="G15" s="22"/>
      <c r="H15" s="22"/>
      <c r="I15" s="22"/>
      <c r="J15" s="23"/>
    </row>
    <row r="16" spans="2:10">
      <c r="B16" s="21"/>
      <c r="C16" s="22"/>
      <c r="D16" s="22"/>
      <c r="E16" s="22"/>
      <c r="F16" s="22"/>
      <c r="G16" s="22"/>
      <c r="H16" s="22"/>
      <c r="I16" s="22"/>
      <c r="J16" s="23"/>
    </row>
    <row r="17" spans="2:10">
      <c r="B17" s="21"/>
      <c r="C17" s="22"/>
      <c r="D17" s="22"/>
      <c r="E17" s="22"/>
      <c r="F17" s="22"/>
      <c r="G17" s="22"/>
      <c r="H17" s="22"/>
      <c r="I17" s="22"/>
      <c r="J17" s="23"/>
    </row>
    <row r="18" spans="2:10">
      <c r="B18" s="21"/>
      <c r="C18" s="22"/>
      <c r="D18" s="22"/>
      <c r="E18" s="22"/>
      <c r="F18" s="22"/>
      <c r="G18" s="22"/>
      <c r="H18" s="22"/>
      <c r="I18" s="22"/>
      <c r="J18" s="23"/>
    </row>
    <row r="19" spans="2:10">
      <c r="B19" s="21"/>
      <c r="C19" s="22"/>
      <c r="D19" s="22"/>
      <c r="E19" s="22"/>
      <c r="F19" s="22"/>
      <c r="G19" s="22"/>
      <c r="H19" s="22"/>
      <c r="I19" s="22"/>
      <c r="J19" s="23"/>
    </row>
    <row r="20" spans="2:10">
      <c r="B20" s="21"/>
      <c r="C20" s="22"/>
      <c r="D20" s="22"/>
      <c r="E20" s="22"/>
      <c r="F20" s="22"/>
      <c r="G20" s="22"/>
      <c r="H20" s="22"/>
      <c r="I20" s="22"/>
      <c r="J20" s="23"/>
    </row>
    <row r="21" spans="2:10">
      <c r="B21" s="21"/>
      <c r="C21" s="22"/>
      <c r="D21" s="22"/>
      <c r="E21" s="22"/>
      <c r="F21" s="22"/>
      <c r="G21" s="22"/>
      <c r="H21" s="22"/>
      <c r="I21" s="22"/>
      <c r="J21" s="23"/>
    </row>
    <row r="22" spans="2:10">
      <c r="B22" s="21"/>
      <c r="C22" s="22"/>
      <c r="D22" s="22"/>
      <c r="E22" s="22"/>
      <c r="F22" s="22"/>
      <c r="G22" s="22"/>
      <c r="H22" s="22"/>
      <c r="I22" s="22"/>
      <c r="J22" s="23"/>
    </row>
    <row r="23" spans="2:10">
      <c r="B23" s="21"/>
      <c r="C23" s="24"/>
      <c r="D23" s="22"/>
      <c r="E23" s="22"/>
      <c r="F23" s="22"/>
      <c r="G23" s="22"/>
      <c r="H23" s="22"/>
      <c r="I23" s="22"/>
      <c r="J23" s="23"/>
    </row>
    <row r="24" spans="2:10">
      <c r="B24" s="21"/>
      <c r="C24" s="22"/>
      <c r="D24" s="22"/>
      <c r="E24" s="22"/>
      <c r="F24" s="22"/>
      <c r="G24" s="22"/>
      <c r="H24" s="22"/>
      <c r="I24" s="22"/>
      <c r="J24" s="23"/>
    </row>
    <row r="25" spans="2:10">
      <c r="B25" s="21"/>
      <c r="C25" s="22"/>
      <c r="D25" s="22"/>
      <c r="E25" s="22"/>
      <c r="F25" s="22"/>
      <c r="G25" s="22"/>
      <c r="H25" s="22"/>
      <c r="I25" s="22"/>
      <c r="J25" s="23"/>
    </row>
    <row r="26" spans="2:10" ht="33.75">
      <c r="B26" s="74" t="s">
        <v>37</v>
      </c>
      <c r="C26" s="75"/>
      <c r="D26" s="75"/>
      <c r="E26" s="75"/>
      <c r="F26" s="75"/>
      <c r="G26" s="75"/>
      <c r="H26" s="75"/>
      <c r="I26" s="75"/>
      <c r="J26" s="76"/>
    </row>
    <row r="27" spans="2:10">
      <c r="B27" s="21"/>
      <c r="C27" s="22"/>
      <c r="D27" s="22"/>
      <c r="E27" s="22"/>
      <c r="F27" s="22"/>
      <c r="G27" s="22"/>
      <c r="H27" s="22"/>
      <c r="I27" s="22"/>
      <c r="J27" s="23"/>
    </row>
    <row r="28" spans="2:10">
      <c r="B28" s="21"/>
      <c r="C28" s="77"/>
      <c r="D28" s="77"/>
      <c r="E28" s="77"/>
      <c r="F28" s="77"/>
      <c r="G28" s="77"/>
      <c r="H28" s="77"/>
      <c r="I28" s="77"/>
      <c r="J28" s="23"/>
    </row>
    <row r="29" spans="2:10">
      <c r="B29" s="21"/>
      <c r="C29" s="77"/>
      <c r="D29" s="77"/>
      <c r="E29" s="77"/>
      <c r="F29" s="77"/>
      <c r="G29" s="77"/>
      <c r="H29" s="77"/>
      <c r="I29" s="77"/>
      <c r="J29" s="23"/>
    </row>
    <row r="30" spans="2:10">
      <c r="B30" s="21"/>
      <c r="C30" s="22"/>
      <c r="D30" s="22"/>
      <c r="E30" s="22"/>
      <c r="F30" s="22"/>
      <c r="G30" s="22"/>
      <c r="H30" s="22"/>
      <c r="I30" s="22"/>
      <c r="J30" s="23"/>
    </row>
    <row r="31" spans="2:10" ht="18">
      <c r="B31" s="78" t="s">
        <v>70</v>
      </c>
      <c r="C31" s="79"/>
      <c r="D31" s="79"/>
      <c r="E31" s="79"/>
      <c r="F31" s="79"/>
      <c r="G31" s="79"/>
      <c r="H31" s="79"/>
      <c r="I31" s="79"/>
      <c r="J31" s="80"/>
    </row>
    <row r="32" spans="2:10">
      <c r="B32" s="21"/>
      <c r="C32" s="22"/>
      <c r="D32" s="22"/>
      <c r="E32" s="22"/>
      <c r="F32" s="22"/>
      <c r="G32" s="22"/>
      <c r="H32" s="22"/>
      <c r="I32" s="22"/>
      <c r="J32" s="23"/>
    </row>
    <row r="33" spans="2:10">
      <c r="B33" s="21"/>
      <c r="C33" s="22"/>
      <c r="D33" s="22"/>
      <c r="E33" s="22"/>
      <c r="F33" s="22"/>
      <c r="G33" s="22"/>
      <c r="H33" s="22"/>
      <c r="I33" s="22"/>
      <c r="J33" s="23"/>
    </row>
    <row r="34" spans="2:10">
      <c r="B34" s="21"/>
      <c r="C34" s="22"/>
      <c r="D34" s="22"/>
      <c r="E34" s="22"/>
      <c r="F34" s="22"/>
      <c r="G34" s="22"/>
      <c r="H34" s="22"/>
      <c r="I34" s="22"/>
      <c r="J34" s="23"/>
    </row>
    <row r="35" spans="2:10">
      <c r="B35" s="21"/>
      <c r="C35" s="22"/>
      <c r="D35" s="22"/>
      <c r="E35" s="22"/>
      <c r="F35" s="22"/>
      <c r="G35" s="22"/>
      <c r="H35" s="22"/>
      <c r="I35" s="22"/>
      <c r="J35" s="23"/>
    </row>
    <row r="36" spans="2:10">
      <c r="B36" s="21"/>
      <c r="C36" s="22"/>
      <c r="D36" s="22"/>
      <c r="E36" s="22"/>
      <c r="F36" s="22"/>
      <c r="G36" s="22"/>
      <c r="H36" s="22"/>
      <c r="I36" s="22"/>
      <c r="J36" s="23"/>
    </row>
    <row r="37" spans="2:10">
      <c r="B37" s="21"/>
      <c r="C37" s="22"/>
      <c r="D37" s="22"/>
      <c r="E37" s="22"/>
      <c r="F37" s="22"/>
      <c r="G37" s="22"/>
      <c r="H37" s="22"/>
      <c r="I37" s="22"/>
      <c r="J37" s="23"/>
    </row>
    <row r="38" spans="2:10">
      <c r="B38" s="21"/>
      <c r="C38" s="22"/>
      <c r="D38" s="22"/>
      <c r="E38" s="22"/>
      <c r="F38" s="22"/>
      <c r="G38" s="22"/>
      <c r="H38" s="22"/>
      <c r="I38" s="22"/>
      <c r="J38" s="23"/>
    </row>
    <row r="39" spans="2:10">
      <c r="B39" s="21"/>
      <c r="C39" s="22"/>
      <c r="D39" s="22"/>
      <c r="E39" s="22"/>
      <c r="F39" s="22"/>
      <c r="G39" s="22"/>
      <c r="H39" s="22"/>
      <c r="I39" s="22"/>
      <c r="J39" s="23"/>
    </row>
    <row r="40" spans="2:10">
      <c r="B40" s="21"/>
      <c r="C40" s="22"/>
      <c r="D40" s="22"/>
      <c r="E40" s="22"/>
      <c r="F40" s="22"/>
      <c r="G40" s="22"/>
      <c r="H40" s="22"/>
      <c r="I40" s="22"/>
      <c r="J40" s="23"/>
    </row>
    <row r="41" spans="2:10">
      <c r="B41" s="9"/>
      <c r="C41" s="10" t="s">
        <v>38</v>
      </c>
      <c r="D41" s="10"/>
      <c r="E41" s="10"/>
      <c r="F41" s="10"/>
      <c r="G41" s="81" t="s">
        <v>39</v>
      </c>
      <c r="H41" s="81"/>
      <c r="I41" s="20"/>
      <c r="J41" s="13"/>
    </row>
    <row r="42" spans="2:10">
      <c r="B42" s="9"/>
      <c r="C42" s="10"/>
      <c r="D42" s="10"/>
      <c r="E42" s="10"/>
      <c r="F42" s="10"/>
      <c r="G42" s="82"/>
      <c r="H42" s="82"/>
      <c r="I42" s="20"/>
      <c r="J42" s="13"/>
    </row>
    <row r="43" spans="2:10">
      <c r="B43" s="9"/>
      <c r="C43" s="10" t="s">
        <v>40</v>
      </c>
      <c r="D43" s="10"/>
      <c r="E43" s="10"/>
      <c r="F43" s="10"/>
      <c r="G43" s="81" t="s">
        <v>41</v>
      </c>
      <c r="H43" s="81"/>
      <c r="I43" s="20"/>
      <c r="J43" s="13"/>
    </row>
    <row r="44" spans="2:10">
      <c r="B44" s="9"/>
      <c r="C44" s="10"/>
      <c r="D44" s="10"/>
      <c r="E44" s="10"/>
      <c r="F44" s="10"/>
      <c r="G44" s="82"/>
      <c r="H44" s="82"/>
      <c r="I44" s="20"/>
      <c r="J44" s="13"/>
    </row>
    <row r="45" spans="2:10">
      <c r="B45" s="21"/>
      <c r="C45" s="25"/>
      <c r="D45" s="25"/>
      <c r="E45" s="25"/>
      <c r="F45" s="25"/>
      <c r="G45" s="25"/>
      <c r="H45" s="25"/>
      <c r="I45" s="22"/>
      <c r="J45" s="23"/>
    </row>
    <row r="46" spans="2:10" ht="15">
      <c r="B46" s="26"/>
      <c r="C46" s="10" t="s">
        <v>42</v>
      </c>
      <c r="D46" s="10"/>
      <c r="E46" s="10"/>
      <c r="F46" s="19" t="s">
        <v>43</v>
      </c>
      <c r="G46" s="83" t="s">
        <v>71</v>
      </c>
      <c r="H46" s="83"/>
      <c r="I46" s="27"/>
      <c r="J46" s="28"/>
    </row>
    <row r="47" spans="2:10" ht="15">
      <c r="B47" s="26"/>
      <c r="C47" s="10"/>
      <c r="D47" s="10"/>
      <c r="E47" s="10"/>
      <c r="F47" s="19" t="s">
        <v>44</v>
      </c>
      <c r="G47" s="84" t="s">
        <v>72</v>
      </c>
      <c r="H47" s="81"/>
      <c r="I47" s="27"/>
      <c r="J47" s="28"/>
    </row>
    <row r="48" spans="2:10" ht="15">
      <c r="B48" s="26"/>
      <c r="C48" s="10"/>
      <c r="D48" s="10"/>
      <c r="E48" s="10"/>
      <c r="F48" s="19"/>
      <c r="G48" s="19"/>
      <c r="H48" s="19"/>
      <c r="I48" s="27"/>
      <c r="J48" s="28"/>
    </row>
    <row r="49" spans="2:10" ht="15">
      <c r="B49" s="26"/>
      <c r="C49" s="10" t="s">
        <v>45</v>
      </c>
      <c r="D49" s="10"/>
      <c r="E49" s="19"/>
      <c r="F49" s="10"/>
      <c r="G49" s="73" t="s">
        <v>75</v>
      </c>
      <c r="H49" s="73"/>
      <c r="I49" s="27"/>
      <c r="J49" s="28"/>
    </row>
    <row r="50" spans="2:10">
      <c r="B50" s="21"/>
      <c r="C50" s="22"/>
      <c r="D50" s="22"/>
      <c r="E50" s="22"/>
      <c r="F50" s="22"/>
      <c r="G50" s="22"/>
      <c r="H50" s="22"/>
      <c r="I50" s="22"/>
      <c r="J50" s="23"/>
    </row>
    <row r="51" spans="2:10">
      <c r="B51" s="29"/>
      <c r="J51" s="30"/>
    </row>
    <row r="52" spans="2:10">
      <c r="B52" s="29"/>
      <c r="J52" s="30"/>
    </row>
    <row r="53" spans="2:10">
      <c r="B53" s="29"/>
      <c r="J53" s="30"/>
    </row>
    <row r="54" spans="2:10">
      <c r="B54" s="29"/>
      <c r="J54" s="30"/>
    </row>
    <row r="55" spans="2:10">
      <c r="B55" s="31"/>
      <c r="C55" s="32"/>
      <c r="D55" s="32"/>
      <c r="E55" s="32"/>
      <c r="F55" s="32"/>
      <c r="G55" s="32"/>
      <c r="H55" s="32"/>
      <c r="I55" s="32"/>
      <c r="J55" s="33"/>
    </row>
  </sheetData>
  <mergeCells count="11">
    <mergeCell ref="G49:H49"/>
    <mergeCell ref="B26:J26"/>
    <mergeCell ref="C28:I28"/>
    <mergeCell ref="C29:I29"/>
    <mergeCell ref="B31:J31"/>
    <mergeCell ref="G41:H41"/>
    <mergeCell ref="G42:H42"/>
    <mergeCell ref="G43:H43"/>
    <mergeCell ref="G44:H44"/>
    <mergeCell ref="G46:H46"/>
    <mergeCell ref="G47:H47"/>
  </mergeCells>
  <pageMargins left="0.23" right="0.4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E34"/>
  <sheetViews>
    <sheetView showGridLines="0" topLeftCell="A16" zoomScale="125" zoomScaleNormal="125" zoomScalePageLayoutView="125" workbookViewId="0">
      <selection activeCell="D20" sqref="D20"/>
    </sheetView>
  </sheetViews>
  <sheetFormatPr defaultColWidth="10.28515625" defaultRowHeight="15" customHeight="1"/>
  <cols>
    <col min="1" max="1" width="30.85546875" style="1" customWidth="1"/>
    <col min="2" max="2" width="5.140625" style="4" customWidth="1"/>
    <col min="3" max="3" width="9.42578125" style="1" hidden="1" customWidth="1"/>
    <col min="4" max="5" width="13.7109375" style="1" bestFit="1" customWidth="1"/>
    <col min="6" max="16384" width="10.28515625" style="1"/>
  </cols>
  <sheetData>
    <row r="1" spans="1:5" ht="15" customHeight="1">
      <c r="A1" s="51"/>
      <c r="B1" s="52"/>
      <c r="C1" s="51"/>
      <c r="D1" s="51"/>
      <c r="E1" s="51"/>
    </row>
    <row r="2" spans="1:5" ht="15" customHeight="1">
      <c r="A2" s="53"/>
      <c r="B2" s="69" t="s">
        <v>10</v>
      </c>
      <c r="C2" s="64">
        <v>2011</v>
      </c>
      <c r="D2" s="64">
        <v>2013</v>
      </c>
      <c r="E2" s="64">
        <v>2012</v>
      </c>
    </row>
    <row r="3" spans="1:5" ht="15" customHeight="1">
      <c r="A3" s="36" t="s">
        <v>11</v>
      </c>
      <c r="B3" s="36"/>
      <c r="C3" s="37"/>
      <c r="D3" s="37"/>
      <c r="E3" s="37"/>
    </row>
    <row r="4" spans="1:5" ht="15" customHeight="1">
      <c r="A4" s="38" t="s">
        <v>8</v>
      </c>
      <c r="B4" s="45" t="s">
        <v>19</v>
      </c>
      <c r="C4" s="54">
        <v>1161124</v>
      </c>
      <c r="D4" s="54">
        <v>25329</v>
      </c>
      <c r="E4" s="54">
        <v>8910</v>
      </c>
    </row>
    <row r="5" spans="1:5" ht="15" customHeight="1">
      <c r="A5" s="38" t="s">
        <v>30</v>
      </c>
      <c r="B5" s="45" t="s">
        <v>20</v>
      </c>
      <c r="C5" s="54">
        <v>305210</v>
      </c>
      <c r="D5" s="54">
        <v>441317</v>
      </c>
      <c r="E5" s="54">
        <v>866731</v>
      </c>
    </row>
    <row r="6" spans="1:5" ht="15" customHeight="1">
      <c r="A6" s="38" t="s">
        <v>53</v>
      </c>
      <c r="B6" s="45" t="s">
        <v>21</v>
      </c>
      <c r="C6" s="54">
        <v>205995</v>
      </c>
      <c r="D6" s="54">
        <v>547475</v>
      </c>
      <c r="E6" s="54">
        <v>454791</v>
      </c>
    </row>
    <row r="7" spans="1:5" ht="15" customHeight="1">
      <c r="A7" s="38" t="s">
        <v>61</v>
      </c>
      <c r="B7" s="45" t="s">
        <v>26</v>
      </c>
      <c r="C7" s="54">
        <v>0</v>
      </c>
      <c r="D7" s="54">
        <v>7161</v>
      </c>
      <c r="E7" s="54">
        <v>100645</v>
      </c>
    </row>
    <row r="8" spans="1:5" ht="15" customHeight="1">
      <c r="A8" s="39" t="s">
        <v>12</v>
      </c>
      <c r="B8" s="45"/>
      <c r="C8" s="55">
        <f>SUM(C4:C7)</f>
        <v>1672329</v>
      </c>
      <c r="D8" s="55">
        <v>1021282</v>
      </c>
      <c r="E8" s="55">
        <v>1431077</v>
      </c>
    </row>
    <row r="9" spans="1:5" ht="15" customHeight="1">
      <c r="A9" s="40"/>
      <c r="B9" s="45"/>
      <c r="C9" s="56"/>
      <c r="D9" s="56"/>
      <c r="E9" s="56"/>
    </row>
    <row r="10" spans="1:5" ht="15" customHeight="1">
      <c r="A10" s="38" t="s">
        <v>29</v>
      </c>
      <c r="B10" s="45" t="s">
        <v>66</v>
      </c>
      <c r="C10" s="57">
        <v>489263</v>
      </c>
      <c r="D10" s="57">
        <v>356495</v>
      </c>
      <c r="E10" s="57">
        <v>367753</v>
      </c>
    </row>
    <row r="11" spans="1:5" ht="15" customHeight="1">
      <c r="A11" s="39" t="s">
        <v>13</v>
      </c>
      <c r="B11" s="45"/>
      <c r="C11" s="58">
        <f>SUM(C10:C10)</f>
        <v>489263</v>
      </c>
      <c r="D11" s="58">
        <v>356495</v>
      </c>
      <c r="E11" s="58">
        <v>367753</v>
      </c>
    </row>
    <row r="12" spans="1:5" ht="15" customHeight="1">
      <c r="A12" s="85" t="s">
        <v>14</v>
      </c>
      <c r="B12" s="45"/>
      <c r="C12" s="55">
        <f>C11+C8</f>
        <v>2161592</v>
      </c>
      <c r="D12" s="55">
        <v>1377777</v>
      </c>
      <c r="E12" s="55">
        <v>1798830</v>
      </c>
    </row>
    <row r="13" spans="1:5" ht="10.5" customHeight="1">
      <c r="A13" s="42"/>
      <c r="B13" s="45"/>
      <c r="C13" s="56"/>
      <c r="D13" s="56"/>
      <c r="E13" s="56"/>
    </row>
    <row r="14" spans="1:5" ht="10.5" customHeight="1">
      <c r="A14" s="41"/>
      <c r="B14" s="60"/>
      <c r="C14" s="59"/>
      <c r="D14" s="59"/>
      <c r="E14" s="59"/>
    </row>
    <row r="15" spans="1:5" ht="15" customHeight="1">
      <c r="A15" s="42" t="s">
        <v>7</v>
      </c>
      <c r="B15" s="60"/>
      <c r="C15" s="59"/>
      <c r="D15" s="59"/>
      <c r="E15" s="59"/>
    </row>
    <row r="16" spans="1:5" ht="15" customHeight="1">
      <c r="A16" s="38" t="s">
        <v>54</v>
      </c>
      <c r="B16" s="60" t="s">
        <v>22</v>
      </c>
      <c r="C16" s="54">
        <v>2133.6</v>
      </c>
      <c r="D16" s="54">
        <v>61381</v>
      </c>
      <c r="E16" s="54">
        <v>23774</v>
      </c>
    </row>
    <row r="17" spans="1:5" ht="15" customHeight="1">
      <c r="A17" s="38" t="s">
        <v>63</v>
      </c>
      <c r="B17" s="60" t="s">
        <v>27</v>
      </c>
      <c r="C17" s="54">
        <v>0</v>
      </c>
      <c r="D17" s="54">
        <v>352645</v>
      </c>
      <c r="E17" s="54">
        <v>861510</v>
      </c>
    </row>
    <row r="18" spans="1:5" ht="15" customHeight="1">
      <c r="A18" s="38" t="s">
        <v>17</v>
      </c>
      <c r="B18" s="60" t="s">
        <v>56</v>
      </c>
      <c r="C18" s="54">
        <v>52275</v>
      </c>
      <c r="D18" s="54">
        <v>186530.87</v>
      </c>
      <c r="E18" s="54">
        <v>43467</v>
      </c>
    </row>
    <row r="19" spans="1:5" ht="15" customHeight="1">
      <c r="A19" s="38" t="s">
        <v>62</v>
      </c>
      <c r="B19" s="60" t="s">
        <v>64</v>
      </c>
      <c r="C19" s="54">
        <v>879152</v>
      </c>
      <c r="D19" s="54">
        <v>1000000</v>
      </c>
      <c r="E19" s="54">
        <v>1379152</v>
      </c>
    </row>
    <row r="20" spans="1:5" ht="15" customHeight="1">
      <c r="A20" s="39" t="s">
        <v>9</v>
      </c>
      <c r="B20" s="35"/>
      <c r="C20" s="55">
        <f>SUM(C16:C19)</f>
        <v>933560.6</v>
      </c>
      <c r="D20" s="55">
        <v>1600556.87</v>
      </c>
      <c r="E20" s="55">
        <v>2307903</v>
      </c>
    </row>
    <row r="21" spans="1:5" ht="15" customHeight="1">
      <c r="A21" s="43"/>
      <c r="B21" s="35"/>
      <c r="C21" s="56"/>
      <c r="D21" s="56"/>
      <c r="E21" s="56"/>
    </row>
    <row r="22" spans="1:5" ht="15" customHeight="1">
      <c r="A22" s="38" t="s">
        <v>65</v>
      </c>
      <c r="B22" s="35"/>
      <c r="C22" s="54">
        <v>1015235</v>
      </c>
      <c r="D22" s="54">
        <v>693969</v>
      </c>
      <c r="E22" s="54">
        <v>386957</v>
      </c>
    </row>
    <row r="23" spans="1:5" ht="15" customHeight="1">
      <c r="A23" s="39" t="s">
        <v>16</v>
      </c>
      <c r="B23" s="35"/>
      <c r="C23" s="61">
        <f>SUM(C22)</f>
        <v>1015235</v>
      </c>
      <c r="D23" s="55">
        <v>693969</v>
      </c>
      <c r="E23" s="55">
        <v>386957</v>
      </c>
    </row>
    <row r="24" spans="1:5" ht="15" customHeight="1">
      <c r="A24" s="42" t="s">
        <v>18</v>
      </c>
      <c r="B24" s="35"/>
      <c r="C24" s="55">
        <f>C20+C23</f>
        <v>1948795.6</v>
      </c>
      <c r="D24" s="55">
        <v>2294525.87</v>
      </c>
      <c r="E24" s="55">
        <v>2694860</v>
      </c>
    </row>
    <row r="25" spans="1:5" ht="15" customHeight="1">
      <c r="A25" s="42"/>
      <c r="B25" s="35"/>
      <c r="C25" s="56"/>
      <c r="D25" s="56"/>
      <c r="E25" s="56"/>
    </row>
    <row r="26" spans="1:5" ht="15" customHeight="1">
      <c r="A26" s="44" t="s">
        <v>73</v>
      </c>
      <c r="B26" s="35"/>
      <c r="C26" s="54">
        <v>0</v>
      </c>
      <c r="D26" s="54">
        <v>-896030.15000000014</v>
      </c>
      <c r="E26" s="54">
        <v>212796.39999999991</v>
      </c>
    </row>
    <row r="27" spans="1:5" ht="15" customHeight="1">
      <c r="A27" s="44" t="s">
        <v>68</v>
      </c>
      <c r="B27" s="35"/>
      <c r="C27" s="54">
        <f>C12-C24</f>
        <v>212796.39999999991</v>
      </c>
      <c r="D27" s="54">
        <v>-20718.87</v>
      </c>
      <c r="E27" s="54">
        <v>-1108826.55</v>
      </c>
    </row>
    <row r="28" spans="1:5" ht="15" customHeight="1">
      <c r="A28" s="85" t="s">
        <v>0</v>
      </c>
      <c r="B28" s="35"/>
      <c r="C28" s="55">
        <f>SUM(C24:C27)</f>
        <v>2161592</v>
      </c>
      <c r="D28" s="55">
        <v>1377776.8499999999</v>
      </c>
      <c r="E28" s="55">
        <v>1798829.8499999999</v>
      </c>
    </row>
    <row r="29" spans="1:5" ht="15" customHeight="1">
      <c r="C29" s="62"/>
    </row>
    <row r="30" spans="1:5" ht="15" customHeight="1">
      <c r="A30" s="34" t="s">
        <v>58</v>
      </c>
      <c r="C30" s="2"/>
    </row>
    <row r="31" spans="1:5" ht="15" customHeight="1">
      <c r="A31" s="34" t="s">
        <v>59</v>
      </c>
      <c r="C31" s="3"/>
    </row>
    <row r="32" spans="1:5" ht="15" customHeight="1">
      <c r="A32" s="34" t="s">
        <v>60</v>
      </c>
      <c r="C32" s="3"/>
    </row>
    <row r="34" spans="3:3" ht="15" customHeight="1">
      <c r="C34" s="3"/>
    </row>
  </sheetData>
  <mergeCells count="2">
    <mergeCell ref="A12"/>
    <mergeCell ref="A28"/>
  </mergeCells>
  <phoneticPr fontId="3" type="noConversion"/>
  <printOptions horizontalCentered="1"/>
  <pageMargins left="0.70078740157480301" right="0.70078740157480301" top="0.86" bottom="0.75590551181102394" header="0.29921259842519699" footer="9.8425196850393706E-2"/>
  <pageSetup orientation="portrait" r:id="rId1"/>
  <headerFooter scaleWithDoc="0" alignWithMargins="0">
    <oddHeader>&amp;L&amp;"-,Bold"Boiken Verli  Person Fizik Bilanci i gjendjes në datën 31 DHJETOR 2013 
&amp;8T&amp;"-,Regular"e gjitha shifrat ne Leke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E49"/>
  <sheetViews>
    <sheetView showGridLines="0" topLeftCell="A7" zoomScale="125" zoomScaleNormal="125" zoomScalePageLayoutView="125" workbookViewId="0">
      <selection activeCell="D24" sqref="D23:D24"/>
    </sheetView>
  </sheetViews>
  <sheetFormatPr defaultColWidth="11.42578125" defaultRowHeight="15"/>
  <cols>
    <col min="1" max="1" width="31.42578125" style="1" customWidth="1"/>
    <col min="2" max="2" width="5.42578125" style="4" customWidth="1"/>
    <col min="3" max="3" width="9" style="1" hidden="1" customWidth="1"/>
    <col min="4" max="16384" width="11.42578125" style="1"/>
  </cols>
  <sheetData>
    <row r="1" spans="1:5" ht="11.25" customHeight="1">
      <c r="A1" s="51"/>
      <c r="B1" s="52"/>
      <c r="C1" s="63"/>
      <c r="D1" s="65"/>
      <c r="E1" s="65"/>
    </row>
    <row r="2" spans="1:5" ht="16.5" customHeight="1">
      <c r="A2" s="53"/>
      <c r="B2" s="52" t="s">
        <v>10</v>
      </c>
      <c r="C2" s="63">
        <v>2011</v>
      </c>
      <c r="D2" s="65">
        <v>2013</v>
      </c>
      <c r="E2" s="65">
        <v>2012</v>
      </c>
    </row>
    <row r="3" spans="1:5" ht="11.25" customHeight="1">
      <c r="A3" s="34"/>
      <c r="B3" s="47"/>
      <c r="C3" s="34"/>
      <c r="D3" s="34"/>
      <c r="E3" s="34"/>
    </row>
    <row r="4" spans="1:5">
      <c r="A4" s="38" t="s">
        <v>5</v>
      </c>
      <c r="B4" s="50" t="s">
        <v>23</v>
      </c>
      <c r="C4" s="66">
        <v>2670974</v>
      </c>
      <c r="D4" s="66">
        <v>1585814</v>
      </c>
      <c r="E4" s="66">
        <v>1836200</v>
      </c>
    </row>
    <row r="5" spans="1:5">
      <c r="A5" s="39" t="s">
        <v>67</v>
      </c>
      <c r="B5" s="50"/>
      <c r="C5" s="55">
        <f>SUM(C4)</f>
        <v>2670974</v>
      </c>
      <c r="D5" s="55">
        <v>1585814</v>
      </c>
      <c r="E5" s="55">
        <v>1836200</v>
      </c>
    </row>
    <row r="6" spans="1:5">
      <c r="A6" s="39"/>
      <c r="B6" s="50"/>
      <c r="C6" s="57"/>
      <c r="D6" s="57"/>
      <c r="E6" s="57"/>
    </row>
    <row r="7" spans="1:5">
      <c r="A7" s="38" t="s">
        <v>6</v>
      </c>
      <c r="B7" s="50" t="s">
        <v>24</v>
      </c>
      <c r="C7" s="57">
        <v>-1325636</v>
      </c>
      <c r="D7" s="57">
        <v>-825730</v>
      </c>
      <c r="E7" s="57">
        <v>-1845820</v>
      </c>
    </row>
    <row r="8" spans="1:5">
      <c r="A8" s="38" t="s">
        <v>2</v>
      </c>
      <c r="B8" s="50" t="s">
        <v>25</v>
      </c>
      <c r="C8" s="57">
        <v>-124333</v>
      </c>
      <c r="D8" s="57">
        <v>-66963</v>
      </c>
      <c r="E8" s="57">
        <v>-64506</v>
      </c>
    </row>
    <row r="9" spans="1:5">
      <c r="A9" s="38" t="s">
        <v>4</v>
      </c>
      <c r="B9" s="50" t="s">
        <v>28</v>
      </c>
      <c r="C9" s="57">
        <v>-634297</v>
      </c>
      <c r="D9" s="57">
        <v>-471823</v>
      </c>
      <c r="E9" s="57">
        <v>-764222.87</v>
      </c>
    </row>
    <row r="10" spans="1:5">
      <c r="A10" s="38" t="s">
        <v>15</v>
      </c>
      <c r="B10" s="50" t="s">
        <v>66</v>
      </c>
      <c r="C10" s="57">
        <v>-129362</v>
      </c>
      <c r="D10" s="57">
        <v>-98591</v>
      </c>
      <c r="E10" s="57">
        <v>-121510</v>
      </c>
    </row>
    <row r="11" spans="1:5">
      <c r="A11" s="39" t="s">
        <v>1</v>
      </c>
      <c r="B11" s="41"/>
      <c r="C11" s="58">
        <f>SUM(C9:C10)+SUM(C7:C8)</f>
        <v>-2213628</v>
      </c>
      <c r="D11" s="58">
        <v>-1463107</v>
      </c>
      <c r="E11" s="58">
        <v>-2796058.87</v>
      </c>
    </row>
    <row r="12" spans="1:5" ht="18.75" customHeight="1">
      <c r="A12" s="48" t="s">
        <v>48</v>
      </c>
      <c r="B12" s="49"/>
      <c r="C12" s="55">
        <f>SUM(C4:C4)+C11</f>
        <v>457346</v>
      </c>
      <c r="D12" s="55">
        <v>122707</v>
      </c>
      <c r="E12" s="55">
        <v>-959858.87000000011</v>
      </c>
    </row>
    <row r="13" spans="1:5" ht="18.75" customHeight="1">
      <c r="A13" s="48"/>
      <c r="B13" s="49"/>
      <c r="C13" s="56"/>
      <c r="D13" s="56"/>
      <c r="E13" s="56"/>
    </row>
    <row r="14" spans="1:5">
      <c r="A14" s="46" t="s">
        <v>57</v>
      </c>
      <c r="B14" s="50" t="s">
        <v>69</v>
      </c>
      <c r="C14" s="57">
        <v>-174800</v>
      </c>
      <c r="D14" s="57">
        <v>-143891</v>
      </c>
      <c r="E14" s="57">
        <v>-128022.07</v>
      </c>
    </row>
    <row r="15" spans="1:5">
      <c r="A15" s="46" t="s">
        <v>74</v>
      </c>
      <c r="B15" s="49"/>
      <c r="C15" s="57">
        <v>0</v>
      </c>
      <c r="D15" s="57">
        <v>465</v>
      </c>
      <c r="E15" s="57">
        <v>-20945.61</v>
      </c>
    </row>
    <row r="16" spans="1:5">
      <c r="A16" s="39" t="s">
        <v>3</v>
      </c>
      <c r="B16" s="41"/>
      <c r="C16" s="68">
        <f>SUM(C14:C14)</f>
        <v>-174800</v>
      </c>
      <c r="D16" s="68">
        <v>-143426</v>
      </c>
      <c r="E16" s="68">
        <v>-148967.67999999999</v>
      </c>
    </row>
    <row r="17" spans="1:5">
      <c r="A17" s="39" t="s">
        <v>46</v>
      </c>
      <c r="B17" s="41"/>
      <c r="C17" s="68">
        <f>C12+C16</f>
        <v>282546</v>
      </c>
      <c r="D17" s="68">
        <v>-20719</v>
      </c>
      <c r="E17" s="68">
        <v>-1108826.55</v>
      </c>
    </row>
    <row r="18" spans="1:5" ht="17.25" customHeight="1">
      <c r="B18" s="41"/>
      <c r="C18" s="67"/>
      <c r="D18" s="67"/>
      <c r="E18" s="67"/>
    </row>
    <row r="19" spans="1:5">
      <c r="A19" s="39" t="s">
        <v>47</v>
      </c>
      <c r="B19" s="41"/>
      <c r="C19" s="55" t="e">
        <f>#REF!+C17</f>
        <v>#REF!</v>
      </c>
      <c r="D19" s="55">
        <v>-20718.87</v>
      </c>
      <c r="E19" s="55">
        <v>-1108826.55</v>
      </c>
    </row>
    <row r="20" spans="1:5">
      <c r="A20" s="34"/>
      <c r="B20" s="47"/>
      <c r="C20" s="34"/>
    </row>
    <row r="21" spans="1:5">
      <c r="B21" s="5"/>
    </row>
    <row r="22" spans="1:5">
      <c r="A22" s="34" t="s">
        <v>58</v>
      </c>
      <c r="B22" s="5"/>
    </row>
    <row r="23" spans="1:5">
      <c r="A23" s="34" t="s">
        <v>59</v>
      </c>
      <c r="B23" s="5"/>
    </row>
    <row r="24" spans="1:5">
      <c r="A24" s="34" t="s">
        <v>60</v>
      </c>
      <c r="B24" s="5"/>
    </row>
    <row r="25" spans="1:5">
      <c r="B25" s="5"/>
    </row>
    <row r="26" spans="1:5">
      <c r="B26" s="5"/>
    </row>
    <row r="27" spans="1:5">
      <c r="B27" s="5"/>
    </row>
    <row r="28" spans="1:5">
      <c r="B28" s="5"/>
    </row>
    <row r="29" spans="1:5">
      <c r="B29" s="5"/>
    </row>
    <row r="30" spans="1:5">
      <c r="B30" s="5"/>
    </row>
    <row r="31" spans="1:5">
      <c r="B31" s="5"/>
    </row>
    <row r="32" spans="1:5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  <row r="45" spans="2:2">
      <c r="B45" s="5"/>
    </row>
    <row r="46" spans="2:2">
      <c r="B46" s="5"/>
    </row>
    <row r="47" spans="2:2">
      <c r="B47" s="5"/>
    </row>
    <row r="48" spans="2:2">
      <c r="B48" s="5"/>
    </row>
    <row r="49" spans="2:2">
      <c r="B49" s="5"/>
    </row>
  </sheetData>
  <phoneticPr fontId="1" type="noConversion"/>
  <printOptions horizontalCentered="1"/>
  <pageMargins left="0.35826771653543299" right="0.35826771653543299" top="1.01" bottom="1" header="0.5" footer="0.5"/>
  <pageSetup orientation="portrait" r:id="rId1"/>
  <headerFooter alignWithMargins="0">
    <oddHeader>&amp;L&amp;"-,Bold"Boiken Velri Person Fizik Pasqyra e rezultatit për periudhën që mbyllet në datën 31 DHJETOR 2013 
&amp;"-,Regular"&amp;8Te gjitha shifrat ne Leke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Kapaku</vt:lpstr>
      <vt:lpstr>Bilanci</vt:lpstr>
      <vt:lpstr>Rezultati</vt:lpstr>
      <vt:lpstr>Bilanci!Print_Area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2014-02-02T11:48:50Z</cp:lastPrinted>
  <dcterms:created xsi:type="dcterms:W3CDTF">2005-10-03T19:59:59Z</dcterms:created>
  <dcterms:modified xsi:type="dcterms:W3CDTF">2014-03-31T20:08:44Z</dcterms:modified>
</cp:coreProperties>
</file>