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pasqyra 2020 QKB SH.PELINKU\"/>
    </mc:Choice>
  </mc:AlternateContent>
  <bookViews>
    <workbookView xWindow="120" yWindow="120" windowWidth="28695" windowHeight="12525"/>
  </bookViews>
  <sheets>
    <sheet name="PASH-sipas natyres" sheetId="1" r:id="rId1"/>
  </sheets>
  <calcPr calcId="162913"/>
</workbook>
</file>

<file path=xl/calcChain.xml><?xml version="1.0" encoding="utf-8"?>
<calcChain xmlns="http://schemas.openxmlformats.org/spreadsheetml/2006/main">
  <c r="C21" i="1" l="1"/>
  <c r="C23" i="1" s="1"/>
  <c r="B21" i="1"/>
  <c r="B23" i="1" s="1"/>
  <c r="C12" i="1"/>
  <c r="C17" i="1" s="1"/>
  <c r="B12" i="1"/>
  <c r="B11" i="1"/>
  <c r="B10" i="1"/>
  <c r="B7" i="1"/>
  <c r="C25" i="1" l="1"/>
  <c r="C27" i="1" s="1"/>
  <c r="B17" i="1"/>
  <c r="B25" i="1" s="1"/>
  <c r="B26" i="1" l="1"/>
  <c r="B27" i="1" s="1"/>
</calcChain>
</file>

<file path=xl/sharedStrings.xml><?xml version="1.0" encoding="utf-8"?>
<sst xmlns="http://schemas.openxmlformats.org/spreadsheetml/2006/main" count="26" uniqueCount="25">
  <si>
    <t>PASQYRA E TE ARDHURAVE DHE SHPENZIMEVE 2020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</si>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</sst>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00%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26">
    <xf numFmtId="0" fontId="0" fillId="0" borderId="0" xfId="0"/>
    <xf numFmtId="3" fontId="0" fillId="0" borderId="0" xfId="1" applyNumberFormat="1" applyFont="1"/>
    <xf numFmtId="0" fontId="2" fillId="0" borderId="0" xfId="0" applyFont="1"/>
    <xf numFmtId="3" fontId="4" fillId="2" borderId="0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3" fontId="0" fillId="0" borderId="0" xfId="1" applyNumberFormat="1" applyFont="1" applyBorder="1"/>
    <xf numFmtId="3" fontId="6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7" fillId="0" borderId="0" xfId="1" applyNumberFormat="1" applyFont="1" applyBorder="1" applyAlignment="1">
      <alignment vertical="center"/>
    </xf>
    <xf numFmtId="3" fontId="8" fillId="0" borderId="0" xfId="1" applyNumberFormat="1" applyFont="1" applyBorder="1"/>
    <xf numFmtId="3" fontId="7" fillId="3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6" fillId="0" borderId="0" xfId="0" applyFont="1" applyBorder="1" applyAlignment="1">
      <alignment vertical="center"/>
    </xf>
    <xf numFmtId="3" fontId="6" fillId="4" borderId="1" xfId="1" applyNumberFormat="1" applyFont="1" applyFill="1" applyBorder="1" applyAlignment="1">
      <alignment vertical="center"/>
    </xf>
    <xf numFmtId="9" fontId="0" fillId="0" borderId="0" xfId="2" applyFont="1"/>
    <xf numFmtId="164" fontId="7" fillId="0" borderId="0" xfId="2" applyNumberFormat="1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7" fillId="0" borderId="0" xfId="1" applyNumberFormat="1" applyFont="1" applyBorder="1" applyAlignment="1">
      <alignment horizontal="left" vertical="center"/>
    </xf>
    <xf numFmtId="3" fontId="6" fillId="3" borderId="2" xfId="1" applyNumberFormat="1" applyFont="1" applyFill="1" applyBorder="1" applyAlignment="1">
      <alignment vertical="center"/>
    </xf>
    <xf numFmtId="3" fontId="10" fillId="3" borderId="3" xfId="1" applyNumberFormat="1" applyFont="1" applyFill="1" applyBorder="1" applyAlignment="1">
      <alignment vertical="center"/>
    </xf>
    <xf numFmtId="0" fontId="0" fillId="0" borderId="0" xfId="0" applyBorder="1"/>
    <xf numFmtId="0" fontId="6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</cellXfs>
  <cellStyles count="4">
    <cellStyle name="Comma" xfId="1" builtinId="3"/>
    <cellStyle name="Normal" xfId="0" builtinId="0"/>
    <cellStyle name="Normal 3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1"/>
  <sheetViews>
    <sheetView tabSelected="1" workbookViewId="0">
      <selection activeCell="C6" sqref="C6:C7"/>
    </sheetView>
  </sheetViews>
  <sheetFormatPr defaultRowHeight="15" x14ac:dyDescent="0.25"/>
  <cols>
    <col min="1" max="1" width="68.42578125" customWidth="1"/>
    <col min="2" max="3" width="13.28515625" style="1" customWidth="1"/>
  </cols>
  <sheetData>
    <row r="1" spans="1:3" x14ac:dyDescent="0.25">
      <c r="A1" s="2"/>
    </row>
    <row r="2" spans="1:3" ht="15" customHeight="1" x14ac:dyDescent="0.25">
      <c r="A2" s="24" t="s">
        <v>0</v>
      </c>
      <c r="B2" s="3" t="s">
        <v>1</v>
      </c>
      <c r="C2" s="3" t="s">
        <v>1</v>
      </c>
    </row>
    <row r="3" spans="1:3" ht="15" customHeight="1" x14ac:dyDescent="0.25">
      <c r="A3" s="25"/>
      <c r="B3" s="3" t="s">
        <v>2</v>
      </c>
      <c r="C3" s="3" t="s">
        <v>3</v>
      </c>
    </row>
    <row r="4" spans="1:3" x14ac:dyDescent="0.25">
      <c r="A4" s="4" t="s">
        <v>4</v>
      </c>
      <c r="B4" s="5"/>
      <c r="C4" s="5"/>
    </row>
    <row r="5" spans="1:3" x14ac:dyDescent="0.25">
      <c r="B5" s="6"/>
      <c r="C5" s="6"/>
    </row>
    <row r="6" spans="1:3" x14ac:dyDescent="0.25">
      <c r="A6" s="7" t="s">
        <v>5</v>
      </c>
      <c r="B6" s="8">
        <v>149001862.84999999</v>
      </c>
      <c r="C6" s="8">
        <v>152511561</v>
      </c>
    </row>
    <row r="7" spans="1:3" x14ac:dyDescent="0.25">
      <c r="A7" s="7" t="s">
        <v>6</v>
      </c>
      <c r="B7" s="9">
        <f>64207.45+24716</f>
        <v>88923.45</v>
      </c>
      <c r="C7" s="9">
        <v>87110</v>
      </c>
    </row>
    <row r="8" spans="1:3" x14ac:dyDescent="0.25">
      <c r="A8" s="7" t="s">
        <v>7</v>
      </c>
      <c r="B8" s="9"/>
      <c r="C8" s="9"/>
    </row>
    <row r="9" spans="1:3" x14ac:dyDescent="0.25">
      <c r="A9" s="7" t="s">
        <v>8</v>
      </c>
      <c r="B9" s="9"/>
      <c r="C9" s="9"/>
    </row>
    <row r="10" spans="1:3" x14ac:dyDescent="0.25">
      <c r="A10" s="7" t="s">
        <v>9</v>
      </c>
      <c r="B10" s="8">
        <f>-127115582.13-1153434.9-2426695.65+19110185.26</f>
        <v>-111585527.42</v>
      </c>
      <c r="C10" s="8">
        <v>-113145957</v>
      </c>
    </row>
    <row r="11" spans="1:3" x14ac:dyDescent="0.25">
      <c r="A11" s="7" t="s">
        <v>10</v>
      </c>
      <c r="B11" s="8">
        <f>-410916.66-123290-1847799.75-4787343-1363860.92-747938.02-85881.36-494100.12-420000-10817769.72-8000-968329.91-85236.65-219838.77-296158-32729-35200-20108.12-182667.24</f>
        <v>-22947167.239999995</v>
      </c>
      <c r="C11" s="8">
        <v>-24825736</v>
      </c>
    </row>
    <row r="12" spans="1:3" x14ac:dyDescent="0.25">
      <c r="A12" s="7" t="s">
        <v>11</v>
      </c>
      <c r="B12" s="10">
        <f>SUM(B13:B14)</f>
        <v>-10204467</v>
      </c>
      <c r="C12" s="10">
        <f>SUM(C13:C14)</f>
        <v>-12045728</v>
      </c>
    </row>
    <row r="13" spans="1:3" x14ac:dyDescent="0.25">
      <c r="A13" s="11" t="s">
        <v>12</v>
      </c>
      <c r="B13" s="8">
        <v>-8645024</v>
      </c>
      <c r="C13" s="8">
        <v>-10181947</v>
      </c>
    </row>
    <row r="14" spans="1:3" x14ac:dyDescent="0.25">
      <c r="A14" s="11" t="s">
        <v>13</v>
      </c>
      <c r="B14" s="8">
        <v>-1559443</v>
      </c>
      <c r="C14" s="8">
        <v>-1863781</v>
      </c>
    </row>
    <row r="15" spans="1:3" x14ac:dyDescent="0.25">
      <c r="A15" s="7" t="s">
        <v>14</v>
      </c>
      <c r="B15" s="8">
        <v>-1970801</v>
      </c>
      <c r="C15" s="8">
        <v>-2078570</v>
      </c>
    </row>
    <row r="16" spans="1:3" x14ac:dyDescent="0.25">
      <c r="A16" s="7" t="s">
        <v>15</v>
      </c>
      <c r="B16" s="8"/>
      <c r="C16" s="8"/>
    </row>
    <row r="17" spans="1:3" x14ac:dyDescent="0.25">
      <c r="A17" s="12" t="s">
        <v>16</v>
      </c>
      <c r="B17" s="13">
        <f>SUM(B6:B12,B15:B16)</f>
        <v>2382823.6399999857</v>
      </c>
      <c r="C17" s="13">
        <f>SUM(C6:C12,C15:C16)</f>
        <v>502680</v>
      </c>
    </row>
    <row r="18" spans="1:3" x14ac:dyDescent="0.25">
      <c r="A18" s="12"/>
      <c r="B18" s="14"/>
      <c r="C18" s="15"/>
    </row>
    <row r="19" spans="1:3" x14ac:dyDescent="0.25">
      <c r="A19" s="16" t="s">
        <v>17</v>
      </c>
      <c r="B19" s="6"/>
      <c r="C19" s="6"/>
    </row>
    <row r="20" spans="1:3" x14ac:dyDescent="0.25">
      <c r="A20" s="17" t="s">
        <v>18</v>
      </c>
      <c r="B20" s="8">
        <v>-157426.09</v>
      </c>
      <c r="C20" s="8">
        <v>-66991</v>
      </c>
    </row>
    <row r="21" spans="1:3" x14ac:dyDescent="0.25">
      <c r="A21" s="7" t="s">
        <v>19</v>
      </c>
      <c r="B21" s="8">
        <f>-214342.31+57488.34</f>
        <v>-156853.97</v>
      </c>
      <c r="C21" s="8">
        <f>192784-65496</f>
        <v>127288</v>
      </c>
    </row>
    <row r="22" spans="1:3" x14ac:dyDescent="0.25">
      <c r="A22" s="7" t="s">
        <v>20</v>
      </c>
      <c r="B22" s="8">
        <v>-43267.51</v>
      </c>
      <c r="C22" s="8"/>
    </row>
    <row r="23" spans="1:3" x14ac:dyDescent="0.25">
      <c r="A23" s="12" t="s">
        <v>21</v>
      </c>
      <c r="B23" s="13">
        <f>SUM(B20:B22)</f>
        <v>-357547.57</v>
      </c>
      <c r="C23" s="13">
        <f>SUM(C20:C22)</f>
        <v>60297</v>
      </c>
    </row>
    <row r="24" spans="1:3" x14ac:dyDescent="0.25">
      <c r="A24" s="18"/>
      <c r="B24" s="19"/>
      <c r="C24" s="19"/>
    </row>
    <row r="25" spans="1:3" ht="15.75" thickBot="1" x14ac:dyDescent="0.3">
      <c r="A25" s="18" t="s">
        <v>22</v>
      </c>
      <c r="B25" s="20">
        <f>+B17+B23</f>
        <v>2025276.0699999856</v>
      </c>
      <c r="C25" s="20">
        <f>+C17+C23</f>
        <v>562977</v>
      </c>
    </row>
    <row r="26" spans="1:3" x14ac:dyDescent="0.25">
      <c r="A26" s="7" t="s">
        <v>23</v>
      </c>
      <c r="B26" s="8">
        <f>+(B25+246043)*0.15</f>
        <v>340697.8604999978</v>
      </c>
      <c r="C26" s="8">
        <v>236443</v>
      </c>
    </row>
    <row r="27" spans="1:3" ht="15.75" thickBot="1" x14ac:dyDescent="0.3">
      <c r="A27" s="18" t="s">
        <v>24</v>
      </c>
      <c r="B27" s="21">
        <f>+B25-B26</f>
        <v>1684578.2094999878</v>
      </c>
      <c r="C27" s="21">
        <f>+C25-C26</f>
        <v>326534</v>
      </c>
    </row>
    <row r="28" spans="1:3" ht="15.75" thickTop="1" x14ac:dyDescent="0.25">
      <c r="A28" s="22"/>
      <c r="B28" s="5"/>
      <c r="C28" s="5"/>
    </row>
    <row r="29" spans="1:3" x14ac:dyDescent="0.25">
      <c r="A29" s="23"/>
      <c r="B29" s="5"/>
      <c r="C29" s="5"/>
    </row>
    <row r="30" spans="1:3" x14ac:dyDescent="0.25">
      <c r="A30" s="22"/>
      <c r="B30" s="5"/>
      <c r="C30" s="5"/>
    </row>
    <row r="31" spans="1:3" x14ac:dyDescent="0.25">
      <c r="A31" s="22"/>
      <c r="B31" s="5"/>
      <c r="C31" s="5"/>
    </row>
  </sheetData>
  <mergeCells count="1">
    <mergeCell ref="A2:A3"/>
  </mergeCells>
  <printOptions gridLines="1"/>
  <pageMargins left="0.45" right="0.24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Planet</dc:creator>
  <cp:lastModifiedBy>Windows User</cp:lastModifiedBy>
  <dcterms:created xsi:type="dcterms:W3CDTF">2021-07-27T14:27:42Z</dcterms:created>
  <dcterms:modified xsi:type="dcterms:W3CDTF">2021-07-28T03:17:17Z</dcterms:modified>
</cp:coreProperties>
</file>