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1420" windowHeight="1208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8" i="18" l="1"/>
  <c r="B18" i="18"/>
  <c r="B22" i="18"/>
  <c r="D20" i="18"/>
  <c r="B2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<sst xmlns="http://schemas.openxmlformats.org/spreadsheetml/2006/main" count="418" uniqueCount="269">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</sst>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D30" sqref="D30"/>
    </sheetView>
  </sheetViews>
  <sheetFormatPr defaultColWidth="9.1796875" defaultRowHeight="14"/>
  <cols>
    <col min="1" max="1" width="110.54296875" style="36" customWidth="1"/>
    <col min="2" max="2" width="15.7265625" style="35" customWidth="1"/>
    <col min="3" max="3" width="2.7265625" style="35" customWidth="1"/>
    <col min="4" max="4" width="15.7265625" style="35" customWidth="1"/>
    <col min="5" max="5" width="2.54296875" style="35" customWidth="1"/>
    <col min="6" max="6" width="41.26953125" style="35" customWidth="1"/>
    <col min="7" max="8" width="11" style="36" bestFit="1" customWidth="1"/>
    <col min="9" max="9" width="9.54296875" style="36" bestFit="1" customWidth="1"/>
    <col min="10" max="16384" width="9.179687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2530804699</v>
      </c>
      <c r="C10" s="44"/>
      <c r="D10" s="50">
        <v>2543552861</v>
      </c>
      <c r="E10" s="43"/>
      <c r="F10" s="63" t="s">
        <v>266</v>
      </c>
    </row>
    <row r="11" spans="1:6">
      <c r="A11" s="49" t="s">
        <v>261</v>
      </c>
      <c r="B11" s="50">
        <v>115868507</v>
      </c>
      <c r="C11" s="44"/>
      <c r="D11" s="50">
        <v>76766193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f>-2079656868-215589423</f>
        <v>-2295246291</v>
      </c>
      <c r="C18" s="44"/>
      <c r="D18" s="50">
        <f>-2156894924-191221547</f>
        <v>-2348116471</v>
      </c>
      <c r="E18" s="43"/>
      <c r="F18" s="36"/>
    </row>
    <row r="19" spans="1:6">
      <c r="A19" s="52" t="s">
        <v>232</v>
      </c>
      <c r="B19" s="50">
        <v>-71672375</v>
      </c>
      <c r="C19" s="44"/>
      <c r="D19" s="50">
        <v>-81261542</v>
      </c>
      <c r="E19" s="43"/>
      <c r="F19" s="36"/>
    </row>
    <row r="20" spans="1:6">
      <c r="A20" s="52" t="s">
        <v>233</v>
      </c>
      <c r="B20" s="50">
        <f>-102309495-14239106</f>
        <v>-116548601</v>
      </c>
      <c r="C20" s="44"/>
      <c r="D20" s="50">
        <f>-95678033-13109225</f>
        <v>-108787258</v>
      </c>
      <c r="E20" s="43"/>
      <c r="F20" s="36"/>
    </row>
    <row r="21" spans="1:6">
      <c r="A21" s="52" t="s">
        <v>234</v>
      </c>
      <c r="B21" s="50">
        <v>-46946320</v>
      </c>
      <c r="C21" s="44"/>
      <c r="D21" s="50">
        <v>-28648617</v>
      </c>
      <c r="E21" s="43"/>
      <c r="F21" s="36"/>
    </row>
    <row r="22" spans="1:6">
      <c r="A22" s="52" t="s">
        <v>235</v>
      </c>
      <c r="B22" s="50">
        <f>18006107</f>
        <v>18006107</v>
      </c>
      <c r="C22" s="44"/>
      <c r="D22" s="50">
        <v>36746849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134265726</v>
      </c>
      <c r="C28" s="44"/>
      <c r="D28" s="57">
        <f>SUM(D10:D22,D24:D27)</f>
        <v>90252015</v>
      </c>
      <c r="E28" s="43"/>
      <c r="F28" s="36"/>
    </row>
    <row r="29" spans="1:6" ht="15" customHeight="1">
      <c r="A29" s="52" t="s">
        <v>26</v>
      </c>
      <c r="B29" s="50">
        <v>-24675047</v>
      </c>
      <c r="C29" s="44"/>
      <c r="D29" s="50">
        <v>-18303006</v>
      </c>
      <c r="E29" s="43"/>
      <c r="F29" s="36"/>
    </row>
    <row r="30" spans="1:6" ht="15" customHeight="1">
      <c r="A30" s="53" t="s">
        <v>239</v>
      </c>
      <c r="B30" s="57">
        <f>SUM(B28:B29)</f>
        <v>109590679</v>
      </c>
      <c r="C30" s="45"/>
      <c r="D30" s="57">
        <f>SUM(D28:D29)</f>
        <v>71949009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5" thickBot="1">
      <c r="A35" s="53" t="s">
        <v>259</v>
      </c>
      <c r="B35" s="58">
        <f>B30+B33</f>
        <v>109590679</v>
      </c>
      <c r="C35" s="48"/>
      <c r="D35" s="58">
        <f>D30+D33</f>
        <v>71949009</v>
      </c>
      <c r="E35" s="43"/>
      <c r="F35" s="36"/>
    </row>
    <row r="36" spans="1:6" ht="14.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109590679</v>
      </c>
      <c r="D50" s="59">
        <f>D35</f>
        <v>71949009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5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5">
      <c r="A70" s="51"/>
      <c r="B70" s="59"/>
      <c r="D70" s="59"/>
    </row>
    <row r="71" spans="1:4" ht="14.5" thickBot="1">
      <c r="A71" s="53" t="s">
        <v>258</v>
      </c>
      <c r="B71" s="60">
        <f>B69+B50</f>
        <v>109590679</v>
      </c>
      <c r="D71" s="60">
        <f>D69+D50</f>
        <v>71949009</v>
      </c>
    </row>
    <row r="72" spans="1:4" ht="14.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2020-07-31T06:45:33Z</dcterms:modified>
</cp:coreProperties>
</file>