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D107" i="17"/>
  <c r="D109" s="1"/>
  <c r="B107"/>
  <c r="B109" s="1"/>
  <c r="D92"/>
  <c r="B92"/>
  <c r="D75"/>
  <c r="D94" s="1"/>
  <c r="B75"/>
  <c r="D55"/>
  <c r="B55"/>
  <c r="D33"/>
  <c r="B33"/>
  <c r="D57" l="1"/>
  <c r="B57"/>
  <c r="D111"/>
  <c r="D113" s="1"/>
  <c r="B94"/>
  <c r="B111" s="1"/>
  <c r="B113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<sst xmlns="http://schemas.openxmlformats.org/spreadsheetml/2006/main" count="454" uniqueCount="301">
  <si>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</si>
  <si>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</si>
  <si>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</si>
  <si>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</si>
  <si>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</si>
  <si>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</si>
  <si>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</si>
  <si>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</si>
  <si>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</si>
  <si>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</si>
  <si>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</si>
  <si>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</si>
  <si>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</si>
  <si>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</si>
  <si>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</si>
  <si>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</si>
  <si>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</si>
  <si>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</si>
  <si>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</si>
  <si>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</si>
  <si>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</si>
  <si>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</si>
  <si>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</si>
  <si>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</si>
  <si>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</si>
  <si>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</si>
  <si>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</si>
  <si>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</si>
  <si>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</si>
  <si>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</si>
  <si>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</si>
  <si>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</si>
  <si>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</si>
  <si>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</si>
  <si>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</si>
  <si>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</si>
  <si>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</si>
  <si>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</si>
  <si>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</si>
  <si>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</si>
  <si>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</si>
  <si>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</si>
  <si>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</si>
  <si>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</si>
  <si>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</si>
  <si>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</si>
  <si>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</si>
  <si>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</si>
  <si>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</si>
  <si>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</si>
  <si>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</si>
  <si>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</si>
  <si>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</si>
  <si>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</si>
  <si>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</si>
  <si>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</si>
  <si>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</si>
  <si>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</si>
  <si>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</si>
  <si>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</si>
  <si>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</si>
  <si>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</si>
  <si>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</si>
  <si>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</si>
  <si>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</si>
  <si>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</si>
  <si>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</si>
  <si>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</si>
  <si>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</si>
  <si>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</si>
  <si>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</si>
  <si>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</si>
  <si>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</si>
  <si>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</si>
  <si>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</si>
  <si>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</si>
  <si>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</si>
  <si>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</si>
  <si>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</si>
  <si>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</si>
  <si>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</si>
  <si>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</si>
  <si>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</si>
  <si>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</si>
  <si>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</si>
  <si>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</si>
  <si>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</si>
  <si>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</si>
  <si>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</si>
  <si>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</si>
  <si>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</si>
  <si>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</si>
  <si>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</si>
  <si>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</si>
  <si>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</si>
  <si>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</si>
  <si>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</si>
  <si>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</si>
  <si>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</si>
  <si>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</si>
  <si>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</si>
  <si>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</si>
  <si>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</si>
  <si>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</si>
  <si>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</si>
  <si>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</si>
  <si>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</si>
  <si>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</si>
  <si>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</si>
  <si>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</si>
  <si>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</si>
  <si>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</si>
  <si>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</si>
  <si>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</si>
  <si>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</si>
  <si>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</si>
  <si>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</si>
  <si>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</si>
  <si>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</si>
  <si>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</si>
  <si>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</si>
  <si>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</si>
  <si>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</si>
  <si>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</si>
  <si>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</si>
  <si>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</si>
  <si>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</si>
  <si>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</si>
  <si>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</si>
  <si>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</si>
  <si>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</si>
  <si>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</si>
  <si>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</si>
  <si>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</si>
  <si>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</si>
  <si>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</si>
  <si>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</si>
  <si>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</si>
  <si>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</si>
  <si>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</si>
  <si>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</si>
  <si>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</si>
  <si>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</si>
  <si>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</si>
  <si>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</si>
  <si>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</si>
  <si>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</si>
  <si>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</si>
  <si>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</si>
  <si>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</si>
  <si>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</si>
  <si>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</si>
  <si>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</si>
  <si>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</si>
  <si>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</si>
  <si>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</si>
  <si>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</si>
  <si>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</si>
  <si>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</si>
  <si>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</si>
  <si>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</si>
  <si>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</si>
  <si>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</si>
  <si>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</si>
  <si>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</si>
  <si>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</si>
  <si>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</si>
  <si>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</si>
  <si>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</si>
  <si>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</si>
  <si>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</si>
  <si>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</si>
  <si>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</si>
  <si>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</si>
  <si>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</si>
  <si>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</si>
  <si>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</si>
  <si>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</si>
  <si>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</si>
  <si>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</si>
  <si>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</si>
  <si>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</si>
  <si>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</si>
  <si>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</si>
  <si>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</si>
  <si>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</si>
  <si>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</si>
  <si>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</si>
  <si>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</si>
  <si>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</si>
  <si>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</si>
  <si>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</si>
  <si>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</si>
  <si>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</si>
  <si>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</si>
  <si>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</si>
  <si>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</si>
  <si>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</si>
  <si>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</si>
  <si>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</si>
  <si>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</si>
  <si>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</si>
  <si>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</si>
  <si>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</si>
  <si>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</si>
  <si>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</si>
  <si>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</si>
  <si>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</si>
  <si>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</si>
  <si>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</si>
  <si>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</si>
  <si>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</si>
  <si>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</si>
  <si>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</si>
  <si>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</si>
  <si>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</si>
  <si>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</si>
  <si>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</si>
  <si>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</si>
  <si>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</si>
  <si>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</si>
  <si>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</si>
  <si>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</si>
  <si>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</si>
  <si>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</si>
  <si>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</si>
  <si>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</si>
  <si>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</si>
  <si>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</si>
  <si>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</si>
  <si>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</si>
  <si>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</si>
  <si>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</si>
  <si>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</si>
  <si>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</si>
  <si>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</si>
  <si>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</si>
  <si>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</si>
  <si>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</si>
  <si>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</si>
  <si>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</si>
  <si>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</si>
  <si>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</si>
  <si>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</si>
  <si>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</si>
  <si>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</si>
  <si>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</si>
  <si>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</si>
  <si>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</si>
  <si>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</si>
  <si>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</si>
  <si>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</si>
  <si>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</si>
  <si>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</si>
  <si>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</si>
  <si>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</si>
  <si>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</si>
  <si>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</si>
  <si>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</si>
  <si>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</si>
  <si>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</si>
  <si>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</si>
  <si>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</si>
  <si>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</si>
  <si>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</si>
  <si>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</si>
  <si>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</si>
  <si>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</si>
  <si>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</si>
  <si>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</si>
  <si>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</si>
  <si>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</si>
  <si>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</si>
  <si>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</si>
  <si>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</si>
  <si>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</si>
  <si>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</si>
  <si>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</si>
  <si>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</si>
  <si>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</si>
  <si>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</si>
  <si>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</si>
  <si>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</si>
  <si>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</si>
  <si>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</si>
  <si>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</si>
  <si>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</si>
  <si>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</si>
  <si>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</si>
  <si>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</si>
  <si>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</si>
  <si>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</si>
  <si>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</si>
  <si>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</si>
  <si>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</si>
  <si>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</si>
  <si>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</si>
  <si>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</si>
  <si>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</si>
  <si>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emri Novus Group Co</t>
  </si>
  <si>
    <t>NIPT M01330020D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</si>
</sst>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B107" sqref="B107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298</v>
      </c>
    </row>
    <row r="2" spans="1:5">
      <c r="A2" s="60" t="s">
        <v>299</v>
      </c>
    </row>
    <row r="3" spans="1:5">
      <c r="A3" s="60" t="s">
        <v>300</v>
      </c>
    </row>
    <row r="4" spans="1:5">
      <c r="A4" s="60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2482806</v>
      </c>
      <c r="C11" s="53"/>
      <c r="D11" s="65">
        <v>522954</v>
      </c>
      <c r="E11" s="41"/>
    </row>
    <row r="12" spans="1:5">
      <c r="A12" s="49" t="s">
        <v>255</v>
      </c>
      <c r="B12" s="71"/>
      <c r="C12" s="53"/>
      <c r="D12" s="71"/>
      <c r="E12" s="41"/>
    </row>
    <row r="13" spans="1:5" ht="16.5" customHeight="1">
      <c r="A13" s="66" t="s">
        <v>273</v>
      </c>
      <c r="B13" s="65"/>
      <c r="C13" s="53"/>
      <c r="D13" s="65"/>
      <c r="E13" s="41"/>
    </row>
    <row r="14" spans="1:5" ht="16.5" customHeight="1">
      <c r="A14" s="66" t="s">
        <v>274</v>
      </c>
      <c r="B14" s="65"/>
      <c r="C14" s="53"/>
      <c r="D14" s="65"/>
      <c r="E14" s="41"/>
    </row>
    <row r="15" spans="1:5">
      <c r="A15" s="66" t="s">
        <v>285</v>
      </c>
      <c r="B15" s="65"/>
      <c r="C15" s="53"/>
      <c r="D15" s="65"/>
      <c r="E15" s="41"/>
    </row>
    <row r="16" spans="1:5">
      <c r="A16" s="66" t="s">
        <v>275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286</v>
      </c>
      <c r="B18" s="65"/>
      <c r="C18" s="53"/>
      <c r="D18" s="65"/>
      <c r="E18" s="41"/>
    </row>
    <row r="19" spans="1:5" ht="16.5" customHeight="1">
      <c r="A19" s="66" t="s">
        <v>276</v>
      </c>
      <c r="B19" s="65"/>
      <c r="C19" s="53"/>
      <c r="D19" s="65"/>
      <c r="E19" s="41"/>
    </row>
    <row r="20" spans="1:5" ht="16.5" customHeight="1">
      <c r="A20" s="66" t="s">
        <v>277</v>
      </c>
      <c r="B20" s="65"/>
      <c r="C20" s="53"/>
      <c r="D20" s="65"/>
      <c r="E20" s="41"/>
    </row>
    <row r="21" spans="1:5">
      <c r="A21" s="66" t="s">
        <v>193</v>
      </c>
      <c r="B21" s="65">
        <v>452860</v>
      </c>
      <c r="C21" s="53"/>
      <c r="D21" s="65">
        <v>446780</v>
      </c>
      <c r="E21" s="41"/>
    </row>
    <row r="22" spans="1:5">
      <c r="A22" s="66" t="s">
        <v>278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256</v>
      </c>
      <c r="B24" s="65"/>
      <c r="C24" s="53"/>
      <c r="D24" s="65"/>
      <c r="E24" s="41"/>
    </row>
    <row r="25" spans="1:5">
      <c r="A25" s="66" t="s">
        <v>257</v>
      </c>
      <c r="B25" s="65"/>
      <c r="C25" s="53"/>
      <c r="D25" s="65"/>
      <c r="E25" s="41"/>
    </row>
    <row r="26" spans="1:5">
      <c r="A26" s="66" t="s">
        <v>258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259</v>
      </c>
      <c r="B28" s="65"/>
      <c r="C28" s="53"/>
      <c r="D28" s="65"/>
      <c r="E28" s="41"/>
    </row>
    <row r="29" spans="1:5">
      <c r="A29" s="66" t="s">
        <v>260</v>
      </c>
      <c r="B29" s="65"/>
      <c r="C29" s="53"/>
      <c r="D29" s="65"/>
      <c r="E29" s="41"/>
    </row>
    <row r="30" spans="1:5">
      <c r="A30" s="66" t="s">
        <v>261</v>
      </c>
      <c r="B30" s="65"/>
      <c r="C30" s="53"/>
      <c r="D30" s="65"/>
      <c r="E30" s="41"/>
    </row>
    <row r="31" spans="1:5">
      <c r="A31" s="49" t="s">
        <v>221</v>
      </c>
      <c r="B31" s="65">
        <v>500249</v>
      </c>
      <c r="C31" s="53"/>
      <c r="D31" s="65">
        <v>687842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3435915</v>
      </c>
      <c r="C33" s="58"/>
      <c r="D33" s="57">
        <f>SUM(D11:D32)</f>
        <v>1657576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/>
      <c r="C41" s="53"/>
      <c r="D41" s="65"/>
      <c r="E41" s="41"/>
    </row>
    <row r="42" spans="1:5">
      <c r="A42" s="66" t="s">
        <v>284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287</v>
      </c>
      <c r="B44" s="65"/>
      <c r="C44" s="53"/>
      <c r="D44" s="65"/>
      <c r="E44" s="41"/>
    </row>
    <row r="45" spans="1:5">
      <c r="A45" s="66" t="s">
        <v>288</v>
      </c>
      <c r="B45" s="65"/>
      <c r="C45" s="53"/>
      <c r="D45" s="65"/>
      <c r="E45" s="41"/>
    </row>
    <row r="46" spans="1:5">
      <c r="A46" s="66" t="s">
        <v>289</v>
      </c>
      <c r="B46" s="65">
        <v>1089917</v>
      </c>
      <c r="C46" s="53"/>
      <c r="D46" s="65">
        <v>819822</v>
      </c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6" t="s">
        <v>292</v>
      </c>
      <c r="B51" s="65"/>
      <c r="C51" s="53"/>
      <c r="D51" s="65"/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1089917</v>
      </c>
      <c r="C55" s="58"/>
      <c r="D55" s="57">
        <f>SUM(D37:D54)</f>
        <v>819822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4525832</v>
      </c>
      <c r="C57" s="68"/>
      <c r="D57" s="67">
        <f>D55+D33</f>
        <v>2477398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/>
      <c r="C62" s="53"/>
      <c r="D62" s="65"/>
      <c r="E62" s="41"/>
    </row>
    <row r="63" spans="1:5">
      <c r="A63" s="66" t="s">
        <v>264</v>
      </c>
      <c r="B63" s="65"/>
      <c r="C63" s="53"/>
      <c r="D63" s="65"/>
      <c r="E63" s="41"/>
    </row>
    <row r="64" spans="1:5">
      <c r="A64" s="66" t="s">
        <v>265</v>
      </c>
      <c r="B64" s="65"/>
      <c r="C64" s="53"/>
      <c r="D64" s="65"/>
      <c r="E64" s="41"/>
    </row>
    <row r="65" spans="1:5">
      <c r="A65" s="66" t="s">
        <v>229</v>
      </c>
      <c r="B65" s="65"/>
      <c r="C65" s="53"/>
      <c r="D65" s="65">
        <v>93878</v>
      </c>
      <c r="E65" s="41"/>
    </row>
    <row r="66" spans="1:5">
      <c r="A66" s="66" t="s">
        <v>266</v>
      </c>
      <c r="B66" s="65"/>
      <c r="C66" s="53"/>
      <c r="D66" s="65"/>
      <c r="E66" s="41"/>
    </row>
    <row r="67" spans="1:5">
      <c r="A67" s="66" t="s">
        <v>296</v>
      </c>
      <c r="B67" s="65"/>
      <c r="C67" s="53"/>
      <c r="D67" s="65"/>
      <c r="E67" s="41"/>
    </row>
    <row r="68" spans="1:5">
      <c r="A68" s="66" t="s">
        <v>297</v>
      </c>
      <c r="B68" s="65"/>
      <c r="C68" s="53"/>
      <c r="D68" s="65"/>
      <c r="E68" s="41"/>
    </row>
    <row r="69" spans="1:5">
      <c r="A69" s="66" t="s">
        <v>251</v>
      </c>
      <c r="B69" s="65">
        <v>1594403</v>
      </c>
      <c r="C69" s="53"/>
      <c r="D69" s="65">
        <v>1274877</v>
      </c>
      <c r="E69" s="41"/>
    </row>
    <row r="70" spans="1:5">
      <c r="A70" s="66" t="s">
        <v>267</v>
      </c>
      <c r="B70" s="65">
        <v>156662</v>
      </c>
      <c r="C70" s="53"/>
      <c r="D70" s="65"/>
      <c r="E70" s="41"/>
    </row>
    <row r="71" spans="1:5">
      <c r="A71" s="66" t="s">
        <v>250</v>
      </c>
      <c r="B71" s="65">
        <v>2215882</v>
      </c>
      <c r="C71" s="53"/>
      <c r="D71" s="65">
        <v>1704669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3966947</v>
      </c>
      <c r="C75" s="58"/>
      <c r="D75" s="57">
        <f>SUM(D62:D74)</f>
        <v>3073424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/>
      <c r="C78" s="53"/>
      <c r="D78" s="65"/>
      <c r="E78" s="41"/>
    </row>
    <row r="79" spans="1:5">
      <c r="A79" s="66" t="s">
        <v>264</v>
      </c>
      <c r="B79" s="65"/>
      <c r="C79" s="53"/>
      <c r="D79" s="65"/>
      <c r="E79" s="41"/>
    </row>
    <row r="80" spans="1:5">
      <c r="A80" s="66" t="s">
        <v>265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266</v>
      </c>
      <c r="B82" s="65"/>
      <c r="C82" s="53"/>
      <c r="D82" s="65"/>
      <c r="E82" s="41"/>
    </row>
    <row r="83" spans="1:5">
      <c r="A83" s="66" t="s">
        <v>296</v>
      </c>
      <c r="B83" s="65"/>
      <c r="C83" s="53"/>
      <c r="D83" s="65"/>
      <c r="E83" s="41"/>
    </row>
    <row r="84" spans="1:5">
      <c r="A84" s="66" t="s">
        <v>297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268</v>
      </c>
      <c r="B89" s="65"/>
      <c r="C89" s="53"/>
      <c r="D89" s="65"/>
      <c r="E89" s="41"/>
    </row>
    <row r="90" spans="1:5">
      <c r="A90" s="66" t="s">
        <v>269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3966947</v>
      </c>
      <c r="C94" s="68"/>
      <c r="D94" s="69">
        <f>D75+D92</f>
        <v>3073424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/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270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271</v>
      </c>
      <c r="B104" s="65"/>
      <c r="C104" s="53"/>
      <c r="D104" s="65"/>
      <c r="E104" s="41"/>
    </row>
    <row r="105" spans="1:5">
      <c r="A105" s="49" t="s">
        <v>246</v>
      </c>
      <c r="B105" s="65">
        <v>-596026</v>
      </c>
      <c r="C105" s="64"/>
      <c r="D105" s="65"/>
      <c r="E105" s="41"/>
    </row>
    <row r="106" spans="1:5">
      <c r="A106" s="49" t="s">
        <v>245</v>
      </c>
      <c r="B106" s="65">
        <v>1154911</v>
      </c>
      <c r="C106" s="53"/>
      <c r="D106" s="65">
        <v>-596026</v>
      </c>
      <c r="E106" s="41"/>
    </row>
    <row r="107" spans="1:5" ht="18" customHeight="1">
      <c r="A107" s="49" t="s">
        <v>248</v>
      </c>
      <c r="B107" s="61">
        <f>SUM(B97:B106)</f>
        <v>558885</v>
      </c>
      <c r="C107" s="62"/>
      <c r="D107" s="61">
        <f>SUM(D97:D106)</f>
        <v>-596026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558885</v>
      </c>
      <c r="C109" s="68"/>
      <c r="D109" s="69">
        <f>SUM(D107:D108)</f>
        <v>-596026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4525832</v>
      </c>
      <c r="C111" s="68"/>
      <c r="D111" s="67">
        <f>D94+D109</f>
        <v>2477398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272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2021-07-27T18:38:08Z</dcterms:modified>
</cp:coreProperties>
</file>