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Baer\1.KONTABILITET\Viti  2018\50-UDHA SHKRONJAVE  2018\"/>
    </mc:Choice>
  </mc:AlternateContent>
  <xr:revisionPtr revIDLastSave="0" documentId="13_ncr:1_{9958E0FB-52E6-4813-B08B-8157B28D88BE}" xr6:coauthVersionLast="43" xr6:coauthVersionMax="43" xr10:uidLastSave="{00000000-0000-0000-0000-000000000000}"/>
  <bookViews>
    <workbookView xWindow="1650" yWindow="1005" windowWidth="16545" windowHeight="15195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B46" i="1"/>
  <c r="D45" i="1"/>
  <c r="B45" i="1"/>
  <c r="D44" i="1"/>
  <c r="B44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B10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<sst xmlns="http://schemas.openxmlformats.org/spreadsheetml/2006/main" count="66" uniqueCount="62">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</sst>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2.UDHA%20SHKRONJAVE%20%20%20Pasq.Shoq.%20JANAR%20DHJETOR%20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Aktivi Skk"/>
      <sheetName val="Detyrimet dhe Kapitali Skk"/>
      <sheetName val="PASH Skk "/>
      <sheetName val="PASH Gjitheperfshirese"/>
      <sheetName val="Cash Flow Skk  "/>
      <sheetName val="Kapitali Skk  "/>
      <sheetName val="Analiza e shpenz."/>
      <sheetName val="Analiza e shpenz.MUAJI"/>
      <sheetName val="Blerjet Sip.Natyres "/>
      <sheetName val="Kontrata Leasing"/>
      <sheetName val="Tatimi ne Burim"/>
      <sheetName val="Importe"/>
      <sheetName val="Aktive  Afatshkurtera"/>
      <sheetName val="Mjetet Monetare"/>
      <sheetName val="Banka"/>
      <sheetName val="Arka mjete monetare"/>
      <sheetName val="Aktive Financ Afatshkurt."/>
      <sheetName val="Kerkesa te Arketueshme Kliente"/>
      <sheetName val="Kerkesa te tj. te Arketuesh"/>
      <sheetName val="Parapagime Furnitore"/>
      <sheetName val="Permb.T.F"/>
      <sheetName val="Permbl.tvsh"/>
      <sheetName val="Inventare"/>
      <sheetName val="Parapagime e shpenzime te shtyr"/>
      <sheetName val="Investime Financiare Afatgjata"/>
      <sheetName val=" Permb. Inventari A.A.M "/>
      <sheetName val="Amortizimi  Permbledhje"/>
      <sheetName val="Aktivet Afatgjata Jo Materiale"/>
      <sheetName val="Detyrimet  Afatshkurtera "/>
      <sheetName val="Huamarrjet afatshkurtera"/>
      <sheetName val="Huate dhe Parapagimet"/>
      <sheetName val="Furnitore Analitike"/>
      <sheetName val="Detyrime te Tjera AASH"/>
      <sheetName val="Detyrimet  Afatgjata"/>
      <sheetName val="Huate Afatgjata"/>
      <sheetName val="Huamarrjet te tjera Afatgjata"/>
      <sheetName val="Grante e te ardhura te shtyra "/>
      <sheetName val="Kapitali"/>
      <sheetName val="Shpenzime te Aktivitetit"/>
      <sheetName val="Shpenzime te Panjohura"/>
      <sheetName val="Llogaritja e Fitimit"/>
      <sheetName val="Librat e Shitjes"/>
      <sheetName val="Librat e Blerjes"/>
      <sheetName val="Permb.paga e sig.shoq."/>
      <sheetName val="Llog.e Tat.Fit.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>
        <row r="17">
          <cell r="E17">
            <v>17150321</v>
          </cell>
          <cell r="H17">
            <v>17293468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3">
          <cell r="E23">
            <v>0</v>
          </cell>
        </row>
        <row r="24">
          <cell r="E24">
            <v>-908685</v>
          </cell>
          <cell r="H24">
            <v>-951197.47</v>
          </cell>
        </row>
        <row r="25">
          <cell r="E25">
            <v>-1829440</v>
          </cell>
          <cell r="H25">
            <v>-751500</v>
          </cell>
        </row>
        <row r="27">
          <cell r="E27">
            <v>-5632362</v>
          </cell>
          <cell r="H27">
            <v>-5126817</v>
          </cell>
        </row>
        <row r="28">
          <cell r="E28">
            <v>-940606.00100000005</v>
          </cell>
          <cell r="H28">
            <v>-856178.44</v>
          </cell>
        </row>
        <row r="29">
          <cell r="E29">
            <v>0</v>
          </cell>
        </row>
        <row r="30">
          <cell r="E30">
            <v>0</v>
          </cell>
          <cell r="H30">
            <v>0</v>
          </cell>
        </row>
        <row r="31">
          <cell r="E31">
            <v>-645648.92700000003</v>
          </cell>
          <cell r="H31">
            <v>-797142.51</v>
          </cell>
        </row>
        <row r="32">
          <cell r="E32">
            <v>-7083353.2800000003</v>
          </cell>
          <cell r="H32">
            <v>-7557777.4199999999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</row>
        <row r="40">
          <cell r="E40">
            <v>0</v>
          </cell>
        </row>
        <row r="41">
          <cell r="E41">
            <v>4179.3999999999996</v>
          </cell>
          <cell r="H41">
            <v>72348.03</v>
          </cell>
        </row>
        <row r="45">
          <cell r="E45">
            <v>0</v>
          </cell>
          <cell r="H45">
            <v>-65055.19</v>
          </cell>
        </row>
        <row r="46">
          <cell r="E46">
            <v>-8608.85</v>
          </cell>
          <cell r="H46">
            <v>-28846.13</v>
          </cell>
        </row>
        <row r="53">
          <cell r="E53">
            <v>-35836.701299999913</v>
          </cell>
          <cell r="H53">
            <v>-238872.59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topLeftCell="A28" workbookViewId="0">
      <selection activeCell="B10" sqref="B1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'!$E$17</f>
        <v>17150321</v>
      </c>
      <c r="C10" s="10"/>
      <c r="D10" s="13">
        <f>'[1]PASH Skk '!H17</f>
        <v>17293468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 x14ac:dyDescent="0.25">
      <c r="A17" s="8" t="s">
        <v>20</v>
      </c>
      <c r="B17" s="13">
        <f>'[1]PASH Skk '!E20</f>
        <v>0</v>
      </c>
      <c r="C17" s="10"/>
      <c r="D17" s="13">
        <f>'[1]PASH Skk '!H20</f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'!E23+'[1]PASH Skk '!E24</f>
        <v>-908685</v>
      </c>
      <c r="C19" s="10"/>
      <c r="D19" s="13">
        <f>'[1]PASH Skk '!H23+'[1]PASH Skk '!H24</f>
        <v>-951197.47</v>
      </c>
      <c r="E19" s="9"/>
      <c r="F19" s="3"/>
    </row>
    <row r="20" spans="1:6" x14ac:dyDescent="0.25">
      <c r="A20" s="12" t="s">
        <v>22</v>
      </c>
      <c r="B20" s="13">
        <f>'[1]PASH Skk '!E25</f>
        <v>-1829440</v>
      </c>
      <c r="C20" s="10"/>
      <c r="D20" s="13">
        <f>'[1]PASH Skk '!H25</f>
        <v>-751500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-5632362</v>
      </c>
      <c r="C22" s="10"/>
      <c r="D22" s="13">
        <f>'[1]PASH Skk '!H27</f>
        <v>-5126817</v>
      </c>
      <c r="E22" s="9"/>
      <c r="F22" s="3"/>
    </row>
    <row r="23" spans="1:6" x14ac:dyDescent="0.25">
      <c r="A23" s="12" t="s">
        <v>25</v>
      </c>
      <c r="B23" s="13">
        <f>'[1]PASH Skk '!E28</f>
        <v>-940606.00100000005</v>
      </c>
      <c r="C23" s="10"/>
      <c r="D23" s="13">
        <f>'[1]PASH Skk '!H28</f>
        <v>-856178.44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0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-645648.92700000003</v>
      </c>
      <c r="C26" s="10"/>
      <c r="D26" s="13">
        <f>'[1]PASH Skk '!H31</f>
        <v>-797142.51</v>
      </c>
      <c r="E26" s="9"/>
      <c r="F26" s="3"/>
    </row>
    <row r="27" spans="1:6" x14ac:dyDescent="0.25">
      <c r="A27" s="8" t="s">
        <v>29</v>
      </c>
      <c r="B27" s="13">
        <f>'[1]PASH Skk '!E32</f>
        <v>-7083353.2800000003</v>
      </c>
      <c r="C27" s="10"/>
      <c r="D27" s="13">
        <f>'[1]PASH Skk '!H32</f>
        <v>-7557777.4199999999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0</v>
      </c>
      <c r="C32" s="10"/>
      <c r="D32" s="13">
        <f>'[1]PASH Skk '!H39</f>
        <v>0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0</v>
      </c>
      <c r="C33" s="10"/>
      <c r="D33" s="13">
        <f>'[1]PASH Skk '!H40</f>
        <v>0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4179.3999999999996</v>
      </c>
      <c r="C34" s="10"/>
      <c r="D34" s="13">
        <f>'[1]PASH Skk '!H41</f>
        <v>72348.03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0</v>
      </c>
      <c r="C37" s="10"/>
      <c r="D37" s="13">
        <f>'[1]PASH Skk '!H45</f>
        <v>-65055.19</v>
      </c>
      <c r="E37" s="9"/>
      <c r="F37" s="3"/>
    </row>
    <row r="38" spans="1:6" x14ac:dyDescent="0.25">
      <c r="A38" s="12" t="s">
        <v>40</v>
      </c>
      <c r="B38" s="13">
        <f>'[1]PASH Skk '!E46</f>
        <v>-8608.85</v>
      </c>
      <c r="C38" s="10"/>
      <c r="D38" s="13">
        <f>'[1]PASH Skk '!H46</f>
        <v>-28846.13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44</v>
      </c>
      <c r="B42" s="16">
        <f>SUM(B9:B41)</f>
        <v>105796.34199999942</v>
      </c>
      <c r="C42" s="17"/>
      <c r="D42" s="16">
        <f>SUM(D9:D41)</f>
        <v>1231301.8700000003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'!E53</f>
        <v>-35836.701299999913</v>
      </c>
      <c r="C44" s="10"/>
      <c r="D44" s="13">
        <f>'[1]PASH Skk '!H53</f>
        <v>-238872.59</v>
      </c>
      <c r="E44" s="9"/>
      <c r="F44" s="3"/>
    </row>
    <row r="45" spans="1:6" x14ac:dyDescent="0.25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 x14ac:dyDescent="0.25">
      <c r="A46" s="12" t="s">
        <v>48</v>
      </c>
      <c r="B46" s="13">
        <f>'[1]PASH Skk '!E55</f>
        <v>0</v>
      </c>
      <c r="C46" s="10"/>
      <c r="D46" s="13">
        <f>'[1]PASH Skk '!H55</f>
        <v>0</v>
      </c>
      <c r="E46" s="9"/>
      <c r="F46" s="3"/>
    </row>
    <row r="47" spans="1:6" x14ac:dyDescent="0.25">
      <c r="A47" s="8" t="s">
        <v>49</v>
      </c>
      <c r="B47" s="16">
        <f>SUM(B42:B46)</f>
        <v>69959.640699999509</v>
      </c>
      <c r="C47" s="17"/>
      <c r="D47" s="16">
        <f>SUM(D42:D46)</f>
        <v>992429.28000000038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69959.640699999509</v>
      </c>
      <c r="C57" s="31"/>
      <c r="D57" s="30">
        <f>D47+D55</f>
        <v>992429.28000000038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Ergys D</cp:lastModifiedBy>
  <dcterms:created xsi:type="dcterms:W3CDTF">2019-07-04T14:43:43Z</dcterms:created>
  <dcterms:modified xsi:type="dcterms:W3CDTF">2019-07-05T10:06:56Z</dcterms:modified>
</cp:coreProperties>
</file>