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2705" windowHeight="12345" tabRatio="823"/>
  </bookViews>
  <sheets>
    <sheet name="Kop." sheetId="1" r:id="rId1"/>
    <sheet name="Aktivet" sheetId="4" r:id="rId2"/>
    <sheet name="Pasivet" sheetId="14" r:id="rId3"/>
    <sheet name="PASH 1" sheetId="15" r:id="rId4"/>
    <sheet name="PASH 2" sheetId="24" r:id="rId5"/>
    <sheet name="Fluksi 1" sheetId="17" r:id="rId6"/>
    <sheet name="Fluksi 2" sheetId="18" r:id="rId7"/>
    <sheet name="Kapitali 1" sheetId="25" r:id="rId8"/>
    <sheet name="Kapitali 2" sheetId="26" r:id="rId9"/>
    <sheet name="Shenimet faqe 1" sheetId="23" r:id="rId10"/>
    <sheet name="Shenimet  faqe  2" sheetId="42" r:id="rId11"/>
    <sheet name="Shenimet faqe  3" sheetId="45" r:id="rId12"/>
    <sheet name="Shenimet  faqe  4" sheetId="46" r:id="rId13"/>
    <sheet name="Shenimet  faqe  5" sheetId="47" r:id="rId14"/>
    <sheet name="Shenimet faqe  6" sheetId="48" r:id="rId15"/>
    <sheet name="shenime  faqe  7" sheetId="50" r:id="rId16"/>
    <sheet name="Pasqyra e te ardhurave dhe shpe" sheetId="51" r:id="rId17"/>
    <sheet name="Sheet1" sheetId="52" r:id="rId18"/>
  </sheets>
  <calcPr calcId="125725"/>
</workbook>
</file>

<file path=xl/calcChain.xml><?xml version="1.0" encoding="utf-8"?>
<calcChain xmlns="http://schemas.openxmlformats.org/spreadsheetml/2006/main">
  <c r="F43" i="14"/>
  <c r="F50" s="1"/>
  <c r="F32"/>
  <c r="F21"/>
  <c r="F36" s="1"/>
  <c r="F4"/>
  <c r="F20" s="1"/>
  <c r="F40" i="4"/>
  <c r="F55" s="1"/>
  <c r="F21"/>
  <c r="F11"/>
  <c r="F4"/>
  <c r="F31" s="1"/>
  <c r="F56" s="1"/>
  <c r="I21" i="46"/>
  <c r="J47" i="50"/>
  <c r="J19"/>
  <c r="I4" i="47"/>
  <c r="K17" i="25"/>
  <c r="M17" s="1"/>
  <c r="K19"/>
  <c r="K18"/>
  <c r="M18" s="1"/>
  <c r="K20"/>
  <c r="K21"/>
  <c r="K22"/>
  <c r="K24"/>
  <c r="K25"/>
  <c r="E32" i="14"/>
  <c r="E37" i="15"/>
  <c r="I29" i="51"/>
  <c r="I3" i="47"/>
  <c r="I49" i="45"/>
  <c r="E21" i="14"/>
  <c r="I10" i="51"/>
  <c r="J1" i="50"/>
  <c r="J47" i="48"/>
  <c r="I5" i="47"/>
  <c r="E15"/>
  <c r="G15"/>
  <c r="H15"/>
  <c r="D15"/>
  <c r="I3" i="45"/>
  <c r="K42" i="42"/>
  <c r="D26" i="25"/>
  <c r="E26"/>
  <c r="F26"/>
  <c r="G26"/>
  <c r="H26"/>
  <c r="I26"/>
  <c r="L26"/>
  <c r="C26"/>
  <c r="J26"/>
  <c r="D10" i="17"/>
  <c r="D6" s="1"/>
  <c r="E10"/>
  <c r="E6" s="1"/>
  <c r="E36" s="1"/>
  <c r="E39" s="1"/>
  <c r="D37" s="1"/>
  <c r="E10" i="15"/>
  <c r="E14"/>
  <c r="E29"/>
  <c r="E9"/>
  <c r="E48" s="1"/>
  <c r="F37"/>
  <c r="F29"/>
  <c r="F10"/>
  <c r="F9"/>
  <c r="F48" s="1"/>
  <c r="F14"/>
  <c r="E43" i="14"/>
  <c r="E50" s="1"/>
  <c r="E4"/>
  <c r="E20" s="1"/>
  <c r="E40" i="4"/>
  <c r="E55" s="1"/>
  <c r="E11"/>
  <c r="E21"/>
  <c r="E4"/>
  <c r="L30" i="42"/>
  <c r="L21"/>
  <c r="F38" i="14" l="1"/>
  <c r="F51" s="1"/>
  <c r="K26" i="25"/>
  <c r="E36" i="14"/>
  <c r="E38" s="1"/>
  <c r="E51" s="1"/>
  <c r="I32" i="51"/>
  <c r="I34" s="1"/>
  <c r="L8" i="42"/>
  <c r="D36" i="17"/>
  <c r="D39" s="1"/>
  <c r="E33" i="15"/>
  <c r="E35" s="1"/>
  <c r="E31" i="4"/>
  <c r="E56" s="1"/>
  <c r="I2" i="47"/>
  <c r="I15"/>
  <c r="F15"/>
  <c r="F33" i="15"/>
  <c r="F35" s="1"/>
  <c r="F41" s="1"/>
  <c r="F43" s="1"/>
  <c r="F47" s="1"/>
  <c r="E41" l="1"/>
  <c r="E43" s="1"/>
  <c r="E47"/>
  <c r="I36" i="51"/>
  <c r="M19" i="25"/>
  <c r="M26" s="1"/>
</calcChain>
</file>

<file path=xl/sharedStrings.xml><?xml version="1.0" encoding="utf-8"?>
<sst xmlns="http://schemas.openxmlformats.org/spreadsheetml/2006/main" count="1276" uniqueCount="580">
  <si>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</si>
  <si>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</si>
  <si>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</si>
  <si>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</si>
  <si>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</si>
  <si>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</si>
  <si>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</si>
  <si>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</si>
  <si>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</si>
  <si>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</si>
  <si>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</si>
  <si>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</si>
  <si>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</si>
  <si>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</si>
  <si>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</si>
  <si>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</si>
  <si>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</si>
  <si>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</si>
  <si>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</si>
  <si>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</si>
  <si>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</si>
  <si>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</si>
  <si>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</si>
  <si>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</si>
  <si>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</si>
  <si>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</si>
  <si>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Shënimet qe shpjegojnë zërat e ndryshëm të pasqyrave financiare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</si>
  <si>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</si>
  <si>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</si>
  <si>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</si>
  <si>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</si>
  <si>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</si>
  <si>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</si>
  <si>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</si>
  <si>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</si>
  <si>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</si>
  <si>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</si>
  <si>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</si>
  <si>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</si>
  <si>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</si>
  <si>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</si>
  <si>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</si>
  <si>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</si>
  <si>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</si>
  <si>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</si>
  <si>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</si>
  <si>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</si>
  <si>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</si>
  <si>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</si>
  <si>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</si>
  <si>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</si>
  <si>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</si>
  <si>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</si>
  <si>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</si>
  <si>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</si>
  <si>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</si>
  <si>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</si>
  <si>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</si>
  <si>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</si>
  <si>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</si>
  <si>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</si>
  <si>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</si>
  <si>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</si>
  <si>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</si>
  <si>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</si>
  <si>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</si>
  <si>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</si>
  <si>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</si>
  <si>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</si>
  <si>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</si>
  <si>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</si>
  <si>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</si>
  <si>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</si>
  <si>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</si>
  <si>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</si>
  <si>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</si>
  <si>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</si>
  <si>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</si>
  <si>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</si>
  <si>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</si>
  <si>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</si>
  <si>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</si>
  <si>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</si>
  <si>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</si>
  <si>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</si>
  <si>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</si>
  <si>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</si>
  <si>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</si>
  <si>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</si>
  <si>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</si>
  <si>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</si>
  <si>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</si>
  <si>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</si>
  <si>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</si>
  <si>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</si>
  <si>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</si>
  <si>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</si>
  <si>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</si>
  <si>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</si>
  <si>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</si>
  <si>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</si>
  <si>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</si>
  <si>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</si>
  <si>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</si>
  <si>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</si>
  <si>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</si>
  <si>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</si>
  <si>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</si>
  <si>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</si>
  <si>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</si>
  <si>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</si>
  <si>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</si>
  <si>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</si>
  <si>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</si>
  <si>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</si>
  <si>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</si>
  <si>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</si>
  <si>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</si>
  <si>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</si>
  <si>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</si>
  <si>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</si>
  <si>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</si>
  <si>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</si>
  <si>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</si>
  <si>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</si>
  <si>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</si>
  <si>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</si>
  <si>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</si>
  <si>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</si>
  <si>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</si>
  <si>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</si>
  <si>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</si>
  <si>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</si>
  <si>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</si>
  <si>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</si>
  <si>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</si>
  <si>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</si>
  <si>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</si>
  <si>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</si>
  <si>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</si>
  <si>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</si>
  <si>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</si>
  <si>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</si>
  <si>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</si>
  <si>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</si>
  <si>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</si>
  <si>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</si>
  <si>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Formati 2 – Shpenzimet e shfrytëzimit të klasifikuara sipas funksionit</t>
  </si>
  <si>
    <t>Fitimi/humbja bruto</t>
  </si>
  <si>
    <t xml:space="preserve">Të ardhura nga njësitë ekonomike ku ka interesa pjesëmarrëse </t>
  </si>
  <si>
    <t>(paraqitur veçmas të ardhurat   nga njësitë ekonomike brenda grupit)</t>
  </si>
  <si>
    <t>Interesa të arkëtueshëm dhe të ardhura të tjera të ngjashme</t>
  </si>
  <si>
    <t>aktive afatshkurtra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</si>
  <si>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</si>
  <si>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</si>
  <si>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</si>
  <si>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</si>
  <si>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</si>
  <si>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</si>
  <si>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</si>
  <si>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</si>
  <si>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</si>
  <si>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</si>
  <si>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</si>
  <si>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</si>
  <si>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</si>
  <si>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</si>
  <si>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</si>
  <si>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</si>
  <si>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</si>
  <si>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</si>
  <si>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</si>
  <si>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</si>
  <si>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</si>
  <si>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</si>
  <si>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</si>
  <si>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</si>
  <si>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</si>
  <si>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</si>
  <si>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</si>
  <si>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</si>
  <si>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</si>
  <si>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</si>
  <si>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</si>
  <si>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</si>
  <si>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</si>
  <si>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</si>
  <si>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</si>
  <si>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</si>
  <si>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</si>
  <si>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</si>
  <si>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</si>
  <si>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</si>
  <si>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</si>
  <si>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</si>
  <si>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</si>
  <si>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</si>
  <si>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</si>
  <si>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</si>
  <si>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</si>
  <si>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</si>
  <si>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</si>
  <si>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</si>
  <si>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</si>
  <si>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</si>
  <si>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</si>
  <si>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</si>
  <si>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</si>
  <si>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Pozicioni financiar më 31 dhjetor 2XX2</t>
  </si>
  <si>
    <t>(X)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</si>
  <si>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</si>
  <si>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</si>
  <si>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</si>
  <si>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</si>
  <si>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</si>
  <si>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</si>
  <si>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</si>
  <si>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Pozicioni financiar i rideklaruar më 1 janar 2XX2</t>
  </si>
  <si>
    <t>Pozicioni financiar i rideklaruar më 31 dhjetor 2XX1</t>
  </si>
  <si>
    <t>Pozicioni financiar i rideklaruar më 1 janar 2XX1</t>
  </si>
  <si>
    <t>Efekti i ndryshimeve në politikat kontabël</t>
  </si>
  <si>
    <t>Pozicioni financiar më 31 dhjetor 2XX0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</si>
  <si>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</si>
  <si>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</si>
  <si>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</si>
  <si>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</si>
  <si>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</si>
  <si>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</si>
  <si>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</si>
  <si>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(Pasqyra e konsoliduar)</t>
  </si>
  <si>
    <t>Diferencat nga përkthimi i monedhës në veprimatari të huaja</t>
  </si>
  <si>
    <t xml:space="preserve">X </t>
  </si>
  <si>
    <t>Hartuesi i Pasqyrave Financiare</t>
  </si>
  <si>
    <t xml:space="preserve">(  Ne zbatim te Standartit Kombetar te Kontabilitetit Nr.2 te Permiresuar dhe </t>
  </si>
  <si>
    <t>Pasqyra e Pozicionit Financiar (Bilanci)</t>
  </si>
  <si>
    <r>
      <t>Kosto të shitjeve</t>
    </r>
    <r>
      <rPr>
        <i/>
        <sz val="10"/>
        <rFont val="Arial"/>
        <family val="2"/>
      </rPr>
      <t xml:space="preserve"> (përfshirë shpenzime të amortizimit dhe zhvlerësimit)</t>
    </r>
  </si>
  <si>
    <r>
      <t>Shpenzime të shpërndarjes</t>
    </r>
    <r>
      <rPr>
        <i/>
        <sz val="10"/>
        <rFont val="Arial"/>
        <family val="2"/>
      </rPr>
      <t xml:space="preserve"> (përfshirë shpenzime të amortizimit dhe zhvlerësimit)</t>
    </r>
  </si>
  <si>
    <r>
      <t xml:space="preserve">Shpenzime administrative </t>
    </r>
    <r>
      <rPr>
        <i/>
        <sz val="10"/>
        <rFont val="Arial"/>
        <family val="2"/>
      </rPr>
      <t>(përfshirë shpenzime të amortizimit dhe zhvlerësimit)</t>
    </r>
  </si>
  <si>
    <t>PO</t>
  </si>
  <si>
    <t>JO</t>
  </si>
  <si>
    <t>LEKE</t>
  </si>
  <si>
    <t>Pozicioni financiar më 31 dhjetor 2015</t>
  </si>
  <si>
    <t>Pozicioni financiar i rideklaruar më 31 dhjetor 2014</t>
  </si>
  <si>
    <t>Pozicioni financiar i rideklaruar më 1 janar 2014</t>
  </si>
  <si>
    <t>Pozicioni financiar më 31 dhjetor 2013</t>
  </si>
  <si>
    <t>Pozicioni financiar i rideklaruar më 1 janar 2015</t>
  </si>
  <si>
    <t>Primi i lidhur 
me kapitalin</t>
  </si>
  <si>
    <t>E M E R T I M I</t>
  </si>
  <si>
    <t xml:space="preserve">                                                                                                                                                                 </t>
  </si>
  <si>
    <t xml:space="preserve"> </t>
  </si>
  <si>
    <t>Tatim fitimi I mbipaguar</t>
  </si>
  <si>
    <t>Te ardhura te tjera te cfrytezimit dhe te prodhimit</t>
  </si>
  <si>
    <t>Emertimi</t>
  </si>
  <si>
    <t>Akciza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</si>
  <si>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</si>
  <si>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</si>
  <si>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</si>
  <si>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</si>
  <si>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</si>
  <si>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</si>
  <si>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</si>
  <si>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</si>
  <si>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</si>
  <si>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</si>
  <si>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</si>
  <si>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</si>
  <si>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</si>
  <si>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</si>
  <si>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</si>
  <si>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</si>
  <si>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</si>
  <si>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</si>
  <si>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</si>
  <si>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</si>
  <si>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</si>
  <si>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</si>
  <si>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</si>
  <si>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</si>
  <si>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</si>
  <si>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</si>
  <si>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</si>
  <si>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</si>
  <si>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</si>
  <si>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</si>
  <si>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</si>
  <si>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</si>
  <si>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</si>
  <si>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</si>
  <si>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</si>
  <si>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</si>
  <si>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</si>
  <si>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</si>
  <si>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</si>
  <si>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</si>
  <si>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</si>
  <si>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</si>
  <si>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</si>
  <si>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</si>
  <si>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</si>
  <si>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</si>
  <si>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</si>
  <si>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</si>
  <si>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</si>
  <si>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</si>
  <si>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</si>
  <si>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</si>
  <si>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</si>
  <si>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</si>
  <si>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</si>
  <si>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</si>
  <si>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</si>
  <si>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</si>
  <si>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</si>
  <si>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</si>
  <si>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</si>
  <si>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Arka ne Leke</t>
  </si>
  <si>
    <t>Arka ne Euro</t>
  </si>
  <si>
    <t>Arka ne Dollare</t>
  </si>
  <si>
    <t>Pulla tatimore,bileta,te tjera me vlere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</si>
  <si>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</si>
  <si>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</si>
  <si>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</si>
  <si>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</si>
  <si>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</si>
  <si>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</si>
  <si>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</si>
  <si>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</si>
  <si>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</si>
  <si>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</si>
  <si>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</si>
  <si>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</si>
  <si>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</si>
  <si>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</si>
  <si>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</si>
  <si>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</si>
  <si>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</si>
  <si>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</si>
  <si>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</si>
  <si>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</si>
  <si>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</si>
  <si>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</si>
  <si>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</si>
  <si>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</si>
  <si>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</si>
  <si>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</si>
  <si>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</si>
  <si>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</si>
  <si>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</si>
  <si>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</si>
  <si>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</si>
  <si>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</si>
  <si>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</si>
  <si>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</si>
  <si>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</si>
  <si>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 xml:space="preserve">Inventaret analitike bashkangjitur 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</si>
  <si>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</si>
  <si>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</si>
  <si>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</si>
  <si>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</si>
  <si>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</si>
  <si>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</si>
  <si>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</si>
  <si>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</si>
  <si>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</si>
  <si>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</si>
  <si>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</si>
  <si>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</si>
  <si>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</si>
  <si>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</si>
  <si>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</si>
  <si>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</si>
  <si>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</si>
  <si>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</si>
  <si>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</si>
  <si>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</si>
  <si>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</si>
  <si>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</si>
  <si>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</si>
  <si>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</si>
  <si>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</si>
  <si>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</si>
  <si>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</si>
  <si>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</si>
  <si>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</si>
  <si>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</si>
  <si>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>Huadhënie afatgjatë në njësitë ekonomike brenda grupit</t>
  </si>
  <si>
    <t>Zhvleresimi Huadhënie afatgjatë në njësitë ekonomike brenda grupit</t>
  </si>
  <si>
    <t>Aksione të shoqërive ku ka interesa pjesëmarrëse</t>
  </si>
  <si>
    <t>Zhvleresimi Aksione të shoqërive ku ka interesa pjesëmarrëse</t>
  </si>
  <si>
    <t>Huadhënie afatgjate  në njësitë ekonomike ku ka interesa pjesëmarrëse</t>
  </si>
  <si>
    <t>Zhvleresimi Huadhënie afatgjate  në njësitë ekonomike ku ka interesa pjesëmarrëse</t>
  </si>
  <si>
    <t>Aksione të tjera dhe letra me vlerë</t>
  </si>
  <si>
    <t>Zhvleresimi Aksione të tjera dhe letra me vlerë</t>
  </si>
  <si>
    <t>Aktive  materiale</t>
  </si>
  <si>
    <t>Analiza e posteve te amortizushme</t>
  </si>
  <si>
    <t>Viti raportues</t>
  </si>
  <si>
    <t>Viti paraardhes</t>
  </si>
  <si>
    <t>Vlera</t>
  </si>
  <si>
    <t>Amortizimi</t>
  </si>
  <si>
    <t>Vl.mbetur</t>
  </si>
  <si>
    <t>Toka e ndërtesa</t>
  </si>
  <si>
    <t>Impiante e makineri</t>
  </si>
  <si>
    <t>Shuma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</si>
  <si>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</si>
  <si>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</si>
  <si>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</si>
  <si>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Ativet biologjike </t>
  </si>
  <si>
    <t xml:space="preserve">Gjedhe </t>
  </si>
  <si>
    <t xml:space="preserve">Te leshta </t>
  </si>
  <si>
    <t xml:space="preserve">Te dhirta  </t>
  </si>
  <si>
    <t xml:space="preserve">Derra  </t>
  </si>
  <si>
    <t>Pula</t>
  </si>
  <si>
    <t>Aktive  jo materiale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</si>
  <si>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</si>
  <si>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</si>
  <si>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</si>
  <si>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</si>
  <si>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</si>
  <si>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</si>
  <si>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</si>
  <si>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</si>
  <si>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</si>
  <si>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</si>
  <si>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</si>
  <si>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</si>
  <si>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</si>
  <si>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</si>
  <si>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</si>
  <si>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</si>
  <si>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</si>
  <si>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</si>
  <si>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</si>
  <si>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</si>
  <si>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</si>
  <si>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</si>
  <si>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</si>
  <si>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</si>
  <si>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</si>
  <si>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</si>
  <si>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</si>
  <si>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</si>
  <si>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</si>
  <si>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</si>
  <si>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Kësti i llogaritur i huas për t’u paguar në 12 muajt e ardheshem</t>
  </si>
  <si>
    <t>13.3</t>
  </si>
  <si>
    <t>Parapagime të marra</t>
  </si>
  <si>
    <t>13.4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</si>
  <si>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</si>
  <si>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</si>
  <si>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</si>
  <si>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</si>
  <si>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</si>
  <si>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Premtim pagesa të pagueshm per furnizime</t>
  </si>
  <si>
    <t>13.6</t>
  </si>
  <si>
    <t>Të drejta / detyrime ndaj pjesëtarëve të tjerë të grupit</t>
  </si>
  <si>
    <t>13.7</t>
  </si>
  <si>
    <t>Të drejta detyrime ndaj njësive ekonomike me interesa pjesëmarrëse</t>
  </si>
  <si>
    <t>13.8</t>
  </si>
  <si>
    <t>Paradhënie për punonjësit</t>
  </si>
  <si>
    <t>Sigurime shoqërore dhe shëndetsore</t>
  </si>
  <si>
    <t>Organizma të tjera shoqërore</t>
  </si>
  <si>
    <t>Detyrime të tjera</t>
  </si>
  <si>
    <t>13.9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</si>
  <si>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</si>
  <si>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</si>
  <si>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</si>
  <si>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</si>
  <si>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</si>
  <si>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</si>
  <si>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</si>
  <si>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</si>
  <si>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</si>
  <si>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</si>
  <si>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</si>
  <si>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</si>
  <si>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</si>
  <si>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</si>
  <si>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</si>
  <si>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17.1</t>
  </si>
  <si>
    <t>Huamarrje afatgjata</t>
  </si>
  <si>
    <t>17.2</t>
  </si>
  <si>
    <t>Huamarrje afatgjata nga Bankat</t>
  </si>
  <si>
    <t>17.3</t>
  </si>
  <si>
    <t>17.4</t>
  </si>
  <si>
    <t>Furnitorë për mallra, produkte e shërbime mbi nje vit</t>
  </si>
  <si>
    <t>Debitorë të tjerë, kreditorë të tjerë mbi nje vit</t>
  </si>
  <si>
    <t>17.5</t>
  </si>
  <si>
    <t>20.1</t>
  </si>
  <si>
    <t>20.2</t>
  </si>
  <si>
    <t>26.1</t>
  </si>
  <si>
    <t>26.2</t>
  </si>
  <si>
    <t>26.3</t>
  </si>
  <si>
    <t>Pasqyra   e   te   Ardhurave   dhe   Shpenzimeve</t>
  </si>
  <si>
    <t>Te ardhurat perbehen</t>
  </si>
  <si>
    <t>●</t>
  </si>
  <si>
    <t>Shpenzimet perbehen nga</t>
  </si>
  <si>
    <t>Fitimi (Humbja) e vitit financiar</t>
  </si>
  <si>
    <t>Fitimi i ushtrimit</t>
  </si>
  <si>
    <t>Shpenzime te pa zbriteshme</t>
  </si>
  <si>
    <t>Fitimi para tatimit</t>
  </si>
  <si>
    <t>Tatimi mbi fitimin</t>
  </si>
  <si>
    <t>Në shpenzimet e pazbritëshme  përfshihen zërat e mëposhtëm:</t>
  </si>
  <si>
    <t>Gjoba</t>
  </si>
  <si>
    <t xml:space="preserve">Pasqyra  e  Ndryshimeve  ne  Kapital  </t>
  </si>
  <si>
    <t xml:space="preserve">Fitimi (humbja) neto e vitit financiar </t>
  </si>
  <si>
    <t>Fitimi qe bartet ne vitin e ardheshem</t>
  </si>
  <si>
    <t>Rritja e kapitalit aksioner</t>
  </si>
  <si>
    <t>Rivleresime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</si>
  <si>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</si>
  <si>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</si>
  <si>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</si>
  <si>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</si>
  <si>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</si>
  <si>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</si>
  <si>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</si>
  <si>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Inventar  ekonomik</t>
  </si>
  <si>
    <t>A</t>
  </si>
  <si>
    <t>Fitimi  neto I ushtrimit</t>
  </si>
  <si>
    <t>TOTALI I SHPENZIMEVE</t>
  </si>
  <si>
    <t>TOTALI I TE ARDHURAVE TE VITIT</t>
  </si>
  <si>
    <t>Të tjera Instalime dhe pajisje Inventar ekonomik</t>
  </si>
  <si>
    <t>Tvsh e mbipaguar</t>
  </si>
  <si>
    <t>Rente minerare e mbipaguar</t>
  </si>
  <si>
    <t>Garanci mjedisore  Ministria e Mjedisit</t>
  </si>
  <si>
    <t>Koncesione,patenta,liçenca,marka tregtare,të drejta dhe  të ngjashme</t>
  </si>
  <si>
    <t>Rezerva të tjera per  investime</t>
  </si>
  <si>
    <t xml:space="preserve">Të pagueshme ndaj punonjësve </t>
  </si>
  <si>
    <t>Të pagueshme për detyrimet tatimore  Tatim  fitimi</t>
  </si>
  <si>
    <t>Të pagueshme për detyrimet tatimore  TVSH</t>
  </si>
  <si>
    <t>Te pagueshme ndaj sigurimeve  shoqerore dhe shendetesore</t>
  </si>
  <si>
    <t>Të pagueshme për detyrimet tatimore  Tatim  page</t>
  </si>
  <si>
    <t>Të pagueshme ndaj  njësive ekonomike ku ka interesa pjesëm.</t>
  </si>
  <si>
    <t>2015</t>
  </si>
  <si>
    <t>2014</t>
  </si>
  <si>
    <t>TOTALI I TE ARDHURAVE</t>
  </si>
  <si>
    <t>Interesa të arkëtueshëm dhe të ardhura të tjera të ngjashme .</t>
  </si>
  <si>
    <t>Shpenzime te panjohura</t>
  </si>
  <si>
    <t xml:space="preserve">Rritje/(rënie) neto në mjete monetare dhe ekuivalentë të mjeteve </t>
  </si>
  <si>
    <t>1</t>
  </si>
  <si>
    <t>Të tjera Ins. pajisje m.transp</t>
  </si>
  <si>
    <t>TAP</t>
  </si>
  <si>
    <t>INVESTIME</t>
  </si>
  <si>
    <t>Te ardhura nga sherbimet ne depo dhe peshore</t>
  </si>
  <si>
    <t>Te ardhura nga shtesa e gjendjes se produktit te gatshem</t>
  </si>
  <si>
    <t>Te ardhura financiare</t>
  </si>
  <si>
    <t>Te ardhura nga kursi I kembimit</t>
  </si>
  <si>
    <t>Shpenzime materiale te konsumuara</t>
  </si>
  <si>
    <t>Ndryshimi I gjemdjes se inventarit</t>
  </si>
  <si>
    <t>Shpenzime portuale ngarkim,kontenier,qera sheshi ne  port</t>
  </si>
  <si>
    <t>Shpenzime transporti</t>
  </si>
  <si>
    <t>Shpenzime siguracioni</t>
  </si>
  <si>
    <t>Shpenzime per tatim taksa rente,Taksa Bashkie etj.</t>
  </si>
  <si>
    <t>Shpenzime per pagat</t>
  </si>
  <si>
    <t>Shpenzime per Sigurime shoqerore</t>
  </si>
  <si>
    <t>Shpenzime per gjoba e penalitete</t>
  </si>
  <si>
    <t>Shpenzime financiare  komisione  llogarie</t>
  </si>
  <si>
    <t>Shpenzime nga humbja ne kursin e kembimit</t>
  </si>
  <si>
    <t>Shpenzime per amortizimin e AQT-ve.</t>
  </si>
  <si>
    <t>shpenzime per dokumentacione te ndryshme</t>
  </si>
  <si>
    <t>Të tjera Debitore</t>
  </si>
  <si>
    <t>Të ardhura nga aktiviteti i shfrytëzimit  shitje  karburantesh</t>
  </si>
  <si>
    <t>Të tjera shpenzime mallra</t>
  </si>
  <si>
    <t>Shpenzime per blerje mallrash</t>
  </si>
  <si>
    <t>Bujar   DEDJA</t>
  </si>
  <si>
    <t>Të tjera shpenzime rente,taksa,LICENCAe  tj</t>
  </si>
  <si>
    <t xml:space="preserve">Te  ardhura nga shitja </t>
  </si>
  <si>
    <t>QKR</t>
  </si>
  <si>
    <t>"NESH"  SHPK</t>
  </si>
  <si>
    <t>K-78325901-A</t>
  </si>
  <si>
    <t>KLOS  -  BURREL</t>
  </si>
  <si>
    <t>25.09.2007</t>
  </si>
  <si>
    <t>PRODHIM  -TREGETIM</t>
  </si>
  <si>
    <t>ENERGJI   ELEKTRIKE</t>
  </si>
  <si>
    <t>Shpenzime të shtyra  Shpenzime te periudhave te ardhshme</t>
  </si>
  <si>
    <t>Të tjera të pagueshme kreditore</t>
  </si>
  <si>
    <t>NERIM   SHINJATARI</t>
  </si>
  <si>
    <t>Viti   2016</t>
  </si>
  <si>
    <t>01.01.2016</t>
  </si>
  <si>
    <t>31.12.2016</t>
  </si>
  <si>
    <t>20.03.2017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</si>
</sst>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_(* #,##0.0_);_(* \(#,##0.0\);_(* &quot;-&quot;??_);_(@_)"/>
    <numFmt numFmtId="166" formatCode="_(* #,##0.0_);_(* \(#,##0.0\);_(* &quot;-&quot;?_);_(@_)"/>
    <numFmt numFmtId="167" formatCode="#,##0.0"/>
  </numFmts>
  <fonts count="4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4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i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i/>
      <u/>
      <sz val="10"/>
      <name val="Times New Roman"/>
      <family val="1"/>
    </font>
    <font>
      <b/>
      <sz val="14"/>
      <name val="Arial"/>
      <family val="2"/>
    </font>
    <font>
      <sz val="9"/>
      <name val="Calibri"/>
      <family val="2"/>
      <scheme val="minor"/>
    </font>
    <font>
      <sz val="9"/>
      <name val="Times New Roman"/>
      <family val="1"/>
    </font>
    <font>
      <b/>
      <sz val="8"/>
      <name val="Times New Roman"/>
      <family val="1"/>
    </font>
    <font>
      <b/>
      <sz val="9"/>
      <name val="Arial"/>
      <family val="2"/>
    </font>
    <font>
      <b/>
      <u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43" fontId="1" fillId="0" borderId="0" applyFont="0" applyFill="0" applyBorder="0" applyAlignment="0" applyProtection="0"/>
    <xf numFmtId="0" fontId="33" fillId="0" borderId="0"/>
  </cellStyleXfs>
  <cellXfs count="642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" fillId="0" borderId="0" xfId="0" applyFont="1"/>
    <xf numFmtId="0" fontId="5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3" fontId="4" fillId="0" borderId="13" xfId="0" applyNumberFormat="1" applyFont="1" applyBorder="1"/>
    <xf numFmtId="0" fontId="11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" fontId="4" fillId="0" borderId="0" xfId="0" applyNumberFormat="1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25" fillId="0" borderId="0" xfId="0" applyFont="1" applyAlignment="1">
      <alignment vertical="center"/>
    </xf>
    <xf numFmtId="0" fontId="26" fillId="0" borderId="0" xfId="1" applyFont="1"/>
    <xf numFmtId="0" fontId="26" fillId="0" borderId="0" xfId="1" applyFont="1" applyAlignment="1">
      <alignment vertical="center"/>
    </xf>
    <xf numFmtId="0" fontId="18" fillId="0" borderId="13" xfId="1" applyFont="1" applyBorder="1" applyAlignment="1">
      <alignment vertical="center" wrapText="1"/>
    </xf>
    <xf numFmtId="0" fontId="18" fillId="0" borderId="13" xfId="1" applyFont="1" applyBorder="1" applyAlignment="1">
      <alignment horizontal="center" vertical="center" wrapText="1"/>
    </xf>
    <xf numFmtId="0" fontId="17" fillId="0" borderId="13" xfId="1" applyFont="1" applyBorder="1" applyAlignment="1">
      <alignment vertical="center" wrapText="1"/>
    </xf>
    <xf numFmtId="0" fontId="17" fillId="0" borderId="13" xfId="1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3" fontId="4" fillId="0" borderId="1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1" fontId="8" fillId="0" borderId="1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8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1" fillId="0" borderId="4" xfId="0" applyFont="1" applyBorder="1"/>
    <xf numFmtId="0" fontId="21" fillId="0" borderId="0" xfId="0" applyFont="1" applyBorder="1"/>
    <xf numFmtId="0" fontId="21" fillId="0" borderId="5" xfId="0" applyFont="1" applyBorder="1"/>
    <xf numFmtId="0" fontId="21" fillId="0" borderId="0" xfId="0" applyFont="1"/>
    <xf numFmtId="0" fontId="21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14" fillId="0" borderId="0" xfId="0" applyFont="1" applyBorder="1"/>
    <xf numFmtId="3" fontId="26" fillId="0" borderId="0" xfId="1" applyNumberFormat="1" applyFont="1"/>
    <xf numFmtId="1" fontId="26" fillId="0" borderId="0" xfId="1" applyNumberFormat="1" applyFont="1"/>
    <xf numFmtId="0" fontId="9" fillId="0" borderId="13" xfId="1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Border="1" applyAlignment="1">
      <alignment vertical="center" wrapText="1"/>
    </xf>
    <xf numFmtId="0" fontId="18" fillId="0" borderId="0" xfId="1" applyFont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center" vertical="center" wrapText="1"/>
    </xf>
    <xf numFmtId="1" fontId="18" fillId="0" borderId="0" xfId="1" applyNumberFormat="1" applyFont="1" applyBorder="1" applyAlignment="1">
      <alignment horizontal="center" vertical="center" wrapText="1"/>
    </xf>
    <xf numFmtId="3" fontId="18" fillId="0" borderId="0" xfId="1" applyNumberFormat="1" applyFont="1" applyBorder="1" applyAlignment="1">
      <alignment horizontal="center" vertical="center" wrapText="1"/>
    </xf>
    <xf numFmtId="0" fontId="29" fillId="0" borderId="0" xfId="1" applyFont="1"/>
    <xf numFmtId="0" fontId="18" fillId="0" borderId="13" xfId="1" applyFont="1" applyBorder="1" applyAlignment="1">
      <alignment horizontal="right" vertical="center" wrapText="1"/>
    </xf>
    <xf numFmtId="1" fontId="18" fillId="0" borderId="13" xfId="1" applyNumberFormat="1" applyFont="1" applyBorder="1" applyAlignment="1">
      <alignment horizontal="right" vertical="center" wrapText="1"/>
    </xf>
    <xf numFmtId="0" fontId="17" fillId="0" borderId="13" xfId="1" applyFont="1" applyBorder="1" applyAlignment="1">
      <alignment horizontal="right" vertical="center" wrapText="1"/>
    </xf>
    <xf numFmtId="164" fontId="0" fillId="0" borderId="13" xfId="2" applyNumberFormat="1" applyFont="1" applyBorder="1" applyAlignment="1">
      <alignment horizontal="right"/>
    </xf>
    <xf numFmtId="1" fontId="17" fillId="0" borderId="13" xfId="1" applyNumberFormat="1" applyFont="1" applyBorder="1" applyAlignment="1">
      <alignment horizontal="right" vertical="center" wrapText="1"/>
    </xf>
    <xf numFmtId="165" fontId="9" fillId="0" borderId="13" xfId="1" applyNumberFormat="1" applyFont="1" applyBorder="1" applyAlignment="1">
      <alignment horizontal="right" vertical="center" wrapText="1"/>
    </xf>
    <xf numFmtId="3" fontId="17" fillId="0" borderId="13" xfId="1" applyNumberFormat="1" applyFont="1" applyBorder="1" applyAlignment="1">
      <alignment horizontal="right" vertical="center" wrapText="1"/>
    </xf>
    <xf numFmtId="3" fontId="26" fillId="0" borderId="0" xfId="1" applyNumberFormat="1" applyFont="1" applyAlignment="1">
      <alignment vertical="center"/>
    </xf>
    <xf numFmtId="1" fontId="26" fillId="0" borderId="0" xfId="1" applyNumberFormat="1" applyFont="1" applyAlignment="1">
      <alignment vertical="center"/>
    </xf>
    <xf numFmtId="0" fontId="18" fillId="0" borderId="0" xfId="1" applyFont="1" applyBorder="1" applyAlignment="1">
      <alignment horizontal="righ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1" fontId="18" fillId="0" borderId="0" xfId="1" applyNumberFormat="1" applyFont="1" applyBorder="1" applyAlignment="1">
      <alignment horizontal="right" vertical="center" wrapText="1"/>
    </xf>
    <xf numFmtId="3" fontId="18" fillId="0" borderId="0" xfId="1" applyNumberFormat="1" applyFont="1" applyBorder="1" applyAlignment="1">
      <alignment horizontal="right" vertical="center" wrapText="1"/>
    </xf>
    <xf numFmtId="3" fontId="17" fillId="0" borderId="0" xfId="1" applyNumberFormat="1" applyFont="1" applyBorder="1" applyAlignment="1">
      <alignment horizontal="right" vertical="center" wrapText="1"/>
    </xf>
    <xf numFmtId="1" fontId="0" fillId="0" borderId="13" xfId="0" applyNumberFormat="1" applyBorder="1" applyAlignment="1">
      <alignment horizontal="right" vertical="center"/>
    </xf>
    <xf numFmtId="164" fontId="0" fillId="0" borderId="13" xfId="2" applyNumberFormat="1" applyFont="1" applyBorder="1" applyAlignment="1">
      <alignment horizontal="right" vertical="center"/>
    </xf>
    <xf numFmtId="0" fontId="28" fillId="0" borderId="13" xfId="1" applyFont="1" applyBorder="1" applyAlignment="1">
      <alignment vertical="center" wrapText="1"/>
    </xf>
    <xf numFmtId="166" fontId="4" fillId="0" borderId="0" xfId="0" applyNumberFormat="1" applyFont="1" applyBorder="1"/>
    <xf numFmtId="43" fontId="4" fillId="0" borderId="13" xfId="0" applyNumberFormat="1" applyFont="1" applyBorder="1" applyAlignment="1">
      <alignment vertical="center"/>
    </xf>
    <xf numFmtId="43" fontId="8" fillId="0" borderId="12" xfId="0" applyNumberFormat="1" applyFont="1" applyBorder="1" applyAlignment="1">
      <alignment horizontal="left" vertical="center"/>
    </xf>
    <xf numFmtId="43" fontId="4" fillId="0" borderId="11" xfId="0" applyNumberFormat="1" applyFont="1" applyBorder="1" applyAlignment="1">
      <alignment horizontal="left" vertical="center"/>
    </xf>
    <xf numFmtId="43" fontId="4" fillId="0" borderId="10" xfId="0" applyNumberFormat="1" applyFont="1" applyBorder="1" applyAlignment="1">
      <alignment horizontal="left" vertical="center"/>
    </xf>
    <xf numFmtId="43" fontId="4" fillId="0" borderId="13" xfId="0" applyNumberFormat="1" applyFont="1" applyBorder="1" applyAlignment="1">
      <alignment horizontal="right" vertical="center"/>
    </xf>
    <xf numFmtId="43" fontId="4" fillId="0" borderId="12" xfId="0" applyNumberFormat="1" applyFont="1" applyBorder="1" applyAlignment="1">
      <alignment horizontal="left" vertical="center"/>
    </xf>
    <xf numFmtId="43" fontId="11" fillId="0" borderId="11" xfId="0" applyNumberFormat="1" applyFont="1" applyBorder="1" applyAlignment="1">
      <alignment horizontal="left" vertical="center"/>
    </xf>
    <xf numFmtId="43" fontId="11" fillId="0" borderId="10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left" vertical="center"/>
    </xf>
    <xf numFmtId="43" fontId="11" fillId="0" borderId="3" xfId="0" applyNumberFormat="1" applyFont="1" applyBorder="1" applyAlignment="1">
      <alignment horizontal="left" vertical="center"/>
    </xf>
    <xf numFmtId="43" fontId="4" fillId="0" borderId="6" xfId="0" applyNumberFormat="1" applyFont="1" applyBorder="1" applyAlignment="1">
      <alignment horizontal="left" vertical="center"/>
    </xf>
    <xf numFmtId="43" fontId="11" fillId="0" borderId="8" xfId="0" applyNumberFormat="1" applyFont="1" applyBorder="1" applyAlignment="1">
      <alignment horizontal="left" vertical="center"/>
    </xf>
    <xf numFmtId="43" fontId="8" fillId="0" borderId="1" xfId="0" applyNumberFormat="1" applyFont="1" applyBorder="1" applyAlignment="1">
      <alignment horizontal="left" vertical="center"/>
    </xf>
    <xf numFmtId="43" fontId="4" fillId="0" borderId="3" xfId="0" applyNumberFormat="1" applyFont="1" applyBorder="1" applyAlignment="1">
      <alignment horizontal="left" vertical="center"/>
    </xf>
    <xf numFmtId="43" fontId="8" fillId="0" borderId="6" xfId="0" applyNumberFormat="1" applyFont="1" applyBorder="1" applyAlignment="1">
      <alignment horizontal="left" vertical="center"/>
    </xf>
    <xf numFmtId="43" fontId="4" fillId="0" borderId="8" xfId="0" applyNumberFormat="1" applyFont="1" applyBorder="1" applyAlignment="1">
      <alignment horizontal="left" vertical="center"/>
    </xf>
    <xf numFmtId="43" fontId="11" fillId="0" borderId="10" xfId="0" applyNumberFormat="1" applyFont="1" applyBorder="1" applyAlignment="1">
      <alignment horizontal="left" vertical="center"/>
    </xf>
    <xf numFmtId="43" fontId="4" fillId="0" borderId="12" xfId="0" applyNumberFormat="1" applyFont="1" applyBorder="1" applyAlignment="1">
      <alignment horizontal="left"/>
    </xf>
    <xf numFmtId="43" fontId="4" fillId="0" borderId="11" xfId="0" applyNumberFormat="1" applyFont="1" applyBorder="1" applyAlignment="1">
      <alignment horizontal="center"/>
    </xf>
    <xf numFmtId="43" fontId="4" fillId="0" borderId="10" xfId="0" applyNumberFormat="1" applyFont="1" applyBorder="1"/>
    <xf numFmtId="43" fontId="4" fillId="0" borderId="13" xfId="0" applyNumberFormat="1" applyFont="1" applyBorder="1" applyAlignment="1">
      <alignment horizontal="center" vertical="center"/>
    </xf>
    <xf numFmtId="43" fontId="4" fillId="0" borderId="13" xfId="0" applyNumberFormat="1" applyFont="1" applyBorder="1"/>
    <xf numFmtId="41" fontId="4" fillId="0" borderId="11" xfId="0" applyNumberFormat="1" applyFont="1" applyBorder="1" applyAlignment="1">
      <alignment horizontal="left" vertical="center"/>
    </xf>
    <xf numFmtId="41" fontId="4" fillId="0" borderId="11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horizontal="left" vertical="center"/>
    </xf>
    <xf numFmtId="41" fontId="4" fillId="0" borderId="7" xfId="0" applyNumberFormat="1" applyFont="1" applyBorder="1" applyAlignment="1">
      <alignment horizontal="left" vertical="center"/>
    </xf>
    <xf numFmtId="41" fontId="4" fillId="0" borderId="11" xfId="0" applyNumberFormat="1" applyFont="1" applyBorder="1" applyAlignment="1">
      <alignment horizontal="center" vertical="center"/>
    </xf>
    <xf numFmtId="0" fontId="1" fillId="0" borderId="19" xfId="3" applyFont="1" applyFill="1" applyBorder="1" applyAlignment="1">
      <alignment horizontal="center"/>
    </xf>
    <xf numFmtId="0" fontId="32" fillId="0" borderId="0" xfId="3" applyFont="1" applyFill="1" applyBorder="1" applyAlignment="1">
      <alignment horizontal="left"/>
    </xf>
    <xf numFmtId="0" fontId="1" fillId="0" borderId="0" xfId="3" applyFont="1" applyFill="1" applyBorder="1"/>
    <xf numFmtId="0" fontId="5" fillId="0" borderId="19" xfId="3" applyFont="1" applyFill="1" applyBorder="1"/>
    <xf numFmtId="0" fontId="5" fillId="0" borderId="9" xfId="3" applyFont="1" applyBorder="1"/>
    <xf numFmtId="0" fontId="5" fillId="0" borderId="0" xfId="3" applyFont="1" applyFill="1" applyBorder="1"/>
    <xf numFmtId="0" fontId="5" fillId="0" borderId="19" xfId="3" applyFont="1" applyBorder="1"/>
    <xf numFmtId="0" fontId="5" fillId="0" borderId="0" xfId="3" applyFont="1" applyFill="1" applyBorder="1" applyAlignment="1"/>
    <xf numFmtId="0" fontId="5" fillId="0" borderId="20" xfId="3" applyFont="1" applyFill="1" applyBorder="1"/>
    <xf numFmtId="0" fontId="5" fillId="0" borderId="21" xfId="3" applyFont="1" applyFill="1" applyBorder="1"/>
    <xf numFmtId="0" fontId="7" fillId="0" borderId="0" xfId="3" applyFont="1" applyBorder="1" applyAlignment="1">
      <alignment horizontal="left" vertical="center"/>
    </xf>
    <xf numFmtId="0" fontId="33" fillId="0" borderId="0" xfId="3" applyFont="1" applyFill="1" applyBorder="1"/>
    <xf numFmtId="0" fontId="5" fillId="0" borderId="0" xfId="3" applyFont="1" applyBorder="1" applyAlignment="1">
      <alignment horizontal="right" vertical="center"/>
    </xf>
    <xf numFmtId="0" fontId="1" fillId="0" borderId="0" xfId="3" applyFont="1" applyBorder="1" applyAlignment="1">
      <alignment horizontal="right"/>
    </xf>
    <xf numFmtId="0" fontId="1" fillId="0" borderId="0" xfId="3" applyFont="1" applyBorder="1"/>
    <xf numFmtId="0" fontId="1" fillId="0" borderId="4" xfId="3" applyFont="1" applyFill="1" applyBorder="1"/>
    <xf numFmtId="0" fontId="8" fillId="0" borderId="0" xfId="0" applyFont="1" applyAlignment="1">
      <alignment horizontal="center"/>
    </xf>
    <xf numFmtId="0" fontId="5" fillId="0" borderId="18" xfId="3" applyFont="1" applyFill="1" applyBorder="1"/>
    <xf numFmtId="0" fontId="31" fillId="0" borderId="25" xfId="3" applyFont="1" applyFill="1" applyBorder="1"/>
    <xf numFmtId="0" fontId="5" fillId="0" borderId="25" xfId="3" applyFont="1" applyFill="1" applyBorder="1"/>
    <xf numFmtId="0" fontId="5" fillId="0" borderId="26" xfId="3" applyFont="1" applyFill="1" applyBorder="1"/>
    <xf numFmtId="0" fontId="33" fillId="0" borderId="18" xfId="3" applyFont="1" applyFill="1" applyBorder="1"/>
    <xf numFmtId="0" fontId="1" fillId="0" borderId="0" xfId="3" applyFont="1" applyFill="1" applyBorder="1" applyAlignment="1">
      <alignment horizontal="center"/>
    </xf>
    <xf numFmtId="0" fontId="7" fillId="0" borderId="25" xfId="3" applyFont="1" applyBorder="1" applyAlignment="1">
      <alignment vertical="center"/>
    </xf>
    <xf numFmtId="0" fontId="33" fillId="0" borderId="25" xfId="3" applyFont="1" applyFill="1" applyBorder="1"/>
    <xf numFmtId="0" fontId="1" fillId="0" borderId="18" xfId="3" applyFont="1" applyFill="1" applyBorder="1"/>
    <xf numFmtId="0" fontId="1" fillId="0" borderId="25" xfId="3" applyFont="1" applyFill="1" applyBorder="1"/>
    <xf numFmtId="0" fontId="1" fillId="0" borderId="18" xfId="0" applyFont="1" applyBorder="1"/>
    <xf numFmtId="0" fontId="1" fillId="0" borderId="25" xfId="0" applyFont="1" applyBorder="1"/>
    <xf numFmtId="0" fontId="4" fillId="0" borderId="18" xfId="0" applyFont="1" applyBorder="1"/>
    <xf numFmtId="0" fontId="4" fillId="0" borderId="25" xfId="0" applyFont="1" applyBorder="1"/>
    <xf numFmtId="0" fontId="0" fillId="0" borderId="18" xfId="0" applyBorder="1"/>
    <xf numFmtId="0" fontId="0" fillId="0" borderId="27" xfId="0" applyBorder="1"/>
    <xf numFmtId="0" fontId="0" fillId="0" borderId="28" xfId="0" applyBorder="1"/>
    <xf numFmtId="0" fontId="1" fillId="0" borderId="28" xfId="0" applyFont="1" applyBorder="1"/>
    <xf numFmtId="0" fontId="1" fillId="0" borderId="29" xfId="0" applyFont="1" applyBorder="1"/>
    <xf numFmtId="0" fontId="12" fillId="0" borderId="4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1" fillId="0" borderId="4" xfId="3" applyFont="1" applyBorder="1"/>
    <xf numFmtId="0" fontId="7" fillId="0" borderId="9" xfId="3" applyFont="1" applyBorder="1"/>
    <xf numFmtId="0" fontId="1" fillId="0" borderId="0" xfId="3" applyFont="1" applyBorder="1" applyAlignment="1"/>
    <xf numFmtId="0" fontId="1" fillId="0" borderId="0" xfId="3" applyFont="1" applyBorder="1" applyAlignment="1">
      <alignment horizontal="center"/>
    </xf>
    <xf numFmtId="0" fontId="8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vertical="center"/>
    </xf>
    <xf numFmtId="0" fontId="32" fillId="0" borderId="0" xfId="3" applyFont="1" applyBorder="1" applyAlignment="1">
      <alignment horizontal="center" vertical="center"/>
    </xf>
    <xf numFmtId="0" fontId="32" fillId="0" borderId="0" xfId="3" applyFont="1" applyBorder="1" applyAlignment="1">
      <alignment horizontal="left" vertical="center"/>
    </xf>
    <xf numFmtId="0" fontId="1" fillId="0" borderId="0" xfId="3" applyFont="1" applyBorder="1" applyAlignment="1">
      <alignment vertical="center"/>
    </xf>
    <xf numFmtId="0" fontId="30" fillId="0" borderId="0" xfId="3" applyFont="1" applyBorder="1" applyAlignment="1">
      <alignment horizontal="center"/>
    </xf>
    <xf numFmtId="0" fontId="1" fillId="0" borderId="13" xfId="3" applyFont="1" applyFill="1" applyBorder="1" applyAlignment="1">
      <alignment horizontal="center"/>
    </xf>
    <xf numFmtId="0" fontId="1" fillId="0" borderId="13" xfId="3" applyFont="1" applyBorder="1" applyAlignment="1"/>
    <xf numFmtId="0" fontId="1" fillId="0" borderId="13" xfId="3" applyFont="1" applyBorder="1" applyAlignment="1">
      <alignment horizontal="center"/>
    </xf>
    <xf numFmtId="0" fontId="1" fillId="0" borderId="13" xfId="3" applyFont="1" applyBorder="1"/>
    <xf numFmtId="0" fontId="1" fillId="0" borderId="4" xfId="3" applyFont="1" applyBorder="1" applyAlignment="1">
      <alignment vertical="center"/>
    </xf>
    <xf numFmtId="0" fontId="1" fillId="0" borderId="13" xfId="3" applyFont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3" fontId="1" fillId="0" borderId="0" xfId="3" applyNumberFormat="1" applyFont="1" applyBorder="1" applyAlignment="1">
      <alignment vertical="center"/>
    </xf>
    <xf numFmtId="0" fontId="5" fillId="0" borderId="0" xfId="3" applyFont="1" applyBorder="1" applyAlignment="1">
      <alignment horizontal="center"/>
    </xf>
    <xf numFmtId="0" fontId="5" fillId="0" borderId="0" xfId="3" applyFont="1" applyBorder="1"/>
    <xf numFmtId="0" fontId="1" fillId="0" borderId="13" xfId="3" applyFont="1" applyFill="1" applyBorder="1" applyAlignment="1">
      <alignment horizontal="center" vertical="center"/>
    </xf>
    <xf numFmtId="0" fontId="11" fillId="0" borderId="0" xfId="3" applyFont="1" applyBorder="1" applyAlignment="1">
      <alignment vertical="center"/>
    </xf>
    <xf numFmtId="0" fontId="1" fillId="0" borderId="0" xfId="3" applyFont="1" applyFill="1" applyBorder="1" applyAlignment="1">
      <alignment horizontal="left" vertical="center"/>
    </xf>
    <xf numFmtId="3" fontId="1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vertical="center"/>
    </xf>
    <xf numFmtId="0" fontId="33" fillId="0" borderId="0" xfId="3" applyFont="1" applyBorder="1" applyAlignment="1">
      <alignment vertical="center"/>
    </xf>
    <xf numFmtId="0" fontId="33" fillId="0" borderId="0" xfId="3" applyFont="1" applyBorder="1"/>
    <xf numFmtId="3" fontId="5" fillId="0" borderId="7" xfId="3" applyNumberFormat="1" applyFont="1" applyBorder="1"/>
    <xf numFmtId="0" fontId="33" fillId="0" borderId="0" xfId="3" applyFont="1" applyBorder="1" applyAlignment="1">
      <alignment horizontal="center"/>
    </xf>
    <xf numFmtId="3" fontId="5" fillId="0" borderId="11" xfId="3" applyNumberFormat="1" applyFont="1" applyBorder="1"/>
    <xf numFmtId="0" fontId="34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67" fontId="1" fillId="0" borderId="30" xfId="3" applyNumberFormat="1" applyFont="1" applyBorder="1" applyAlignment="1">
      <alignment horizontal="center"/>
    </xf>
    <xf numFmtId="0" fontId="6" fillId="0" borderId="31" xfId="3" applyFont="1" applyBorder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167" fontId="6" fillId="0" borderId="18" xfId="3" applyNumberFormat="1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167" fontId="1" fillId="0" borderId="18" xfId="3" applyNumberFormat="1" applyFont="1" applyBorder="1" applyAlignment="1">
      <alignment horizontal="center"/>
    </xf>
    <xf numFmtId="0" fontId="1" fillId="0" borderId="25" xfId="3" applyFont="1" applyBorder="1"/>
    <xf numFmtId="3" fontId="1" fillId="0" borderId="33" xfId="3" applyNumberFormat="1" applyFont="1" applyBorder="1"/>
    <xf numFmtId="167" fontId="1" fillId="0" borderId="18" xfId="3" applyNumberFormat="1" applyFont="1" applyBorder="1" applyAlignment="1">
      <alignment horizontal="center" vertical="center"/>
    </xf>
    <xf numFmtId="3" fontId="1" fillId="0" borderId="25" xfId="3" applyNumberFormat="1" applyFont="1" applyBorder="1" applyAlignment="1">
      <alignment vertical="center"/>
    </xf>
    <xf numFmtId="0" fontId="1" fillId="0" borderId="18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167" fontId="1" fillId="0" borderId="18" xfId="3" applyNumberFormat="1" applyFont="1" applyFill="1" applyBorder="1" applyAlignment="1">
      <alignment horizontal="center"/>
    </xf>
    <xf numFmtId="3" fontId="1" fillId="0" borderId="25" xfId="3" applyNumberFormat="1" applyFont="1" applyFill="1" applyBorder="1" applyAlignment="1">
      <alignment vertical="center"/>
    </xf>
    <xf numFmtId="167" fontId="1" fillId="0" borderId="27" xfId="3" applyNumberFormat="1" applyFont="1" applyFill="1" applyBorder="1" applyAlignment="1">
      <alignment horizontal="center"/>
    </xf>
    <xf numFmtId="0" fontId="1" fillId="0" borderId="28" xfId="3" applyFont="1" applyFill="1" applyBorder="1"/>
    <xf numFmtId="0" fontId="1" fillId="0" borderId="28" xfId="3" applyFont="1" applyBorder="1" applyAlignment="1">
      <alignment horizontal="center" vertical="center"/>
    </xf>
    <xf numFmtId="0" fontId="33" fillId="0" borderId="28" xfId="3" applyFont="1" applyFill="1" applyBorder="1" applyAlignment="1">
      <alignment vertical="center"/>
    </xf>
    <xf numFmtId="0" fontId="1" fillId="0" borderId="28" xfId="3" applyFont="1" applyFill="1" applyBorder="1" applyAlignment="1">
      <alignment horizontal="center" vertical="center"/>
    </xf>
    <xf numFmtId="3" fontId="1" fillId="0" borderId="29" xfId="3" applyNumberFormat="1" applyFont="1" applyFill="1" applyBorder="1" applyAlignment="1">
      <alignment vertical="center"/>
    </xf>
    <xf numFmtId="3" fontId="5" fillId="0" borderId="0" xfId="3" applyNumberFormat="1" applyFont="1" applyBorder="1"/>
    <xf numFmtId="0" fontId="1" fillId="2" borderId="0" xfId="3" applyFont="1" applyFill="1" applyBorder="1" applyAlignment="1">
      <alignment horizontal="center" vertical="center"/>
    </xf>
    <xf numFmtId="167" fontId="1" fillId="0" borderId="30" xfId="3" applyNumberFormat="1" applyFont="1" applyFill="1" applyBorder="1" applyAlignment="1">
      <alignment horizontal="center"/>
    </xf>
    <xf numFmtId="0" fontId="1" fillId="0" borderId="31" xfId="3" applyFont="1" applyFill="1" applyBorder="1" applyAlignment="1">
      <alignment horizontal="center" vertical="center"/>
    </xf>
    <xf numFmtId="0" fontId="33" fillId="0" borderId="31" xfId="3" applyFont="1" applyFill="1" applyBorder="1" applyAlignment="1">
      <alignment vertical="center"/>
    </xf>
    <xf numFmtId="0" fontId="1" fillId="0" borderId="32" xfId="3" applyFont="1" applyFill="1" applyBorder="1" applyAlignment="1">
      <alignment horizontal="center" vertical="center"/>
    </xf>
    <xf numFmtId="0" fontId="1" fillId="0" borderId="25" xfId="3" applyFont="1" applyFill="1" applyBorder="1" applyAlignment="1">
      <alignment horizontal="center" vertical="center"/>
    </xf>
    <xf numFmtId="3" fontId="5" fillId="0" borderId="36" xfId="3" applyNumberFormat="1" applyFont="1" applyBorder="1"/>
    <xf numFmtId="3" fontId="5" fillId="0" borderId="25" xfId="3" applyNumberFormat="1" applyFont="1" applyBorder="1"/>
    <xf numFmtId="0" fontId="1" fillId="0" borderId="37" xfId="3" applyFont="1" applyFill="1" applyBorder="1" applyAlignment="1">
      <alignment horizontal="center" vertical="center"/>
    </xf>
    <xf numFmtId="0" fontId="33" fillId="2" borderId="0" xfId="3" applyFont="1" applyFill="1" applyBorder="1"/>
    <xf numFmtId="0" fontId="35" fillId="0" borderId="0" xfId="3" applyFont="1" applyBorder="1"/>
    <xf numFmtId="0" fontId="11" fillId="0" borderId="28" xfId="3" applyFont="1" applyFill="1" applyBorder="1" applyAlignment="1">
      <alignment vertical="center"/>
    </xf>
    <xf numFmtId="0" fontId="1" fillId="0" borderId="29" xfId="3" applyFont="1" applyFill="1" applyBorder="1" applyAlignment="1">
      <alignment horizontal="center" vertical="center"/>
    </xf>
    <xf numFmtId="0" fontId="32" fillId="0" borderId="0" xfId="3" applyFont="1" applyBorder="1" applyAlignment="1">
      <alignment horizontal="center"/>
    </xf>
    <xf numFmtId="0" fontId="32" fillId="0" borderId="0" xfId="3" applyFont="1" applyBorder="1"/>
    <xf numFmtId="0" fontId="33" fillId="0" borderId="0" xfId="3" applyFont="1" applyFill="1" applyBorder="1" applyAlignment="1"/>
    <xf numFmtId="0" fontId="32" fillId="0" borderId="0" xfId="3" applyFont="1" applyFill="1" applyBorder="1"/>
    <xf numFmtId="0" fontId="36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/>
    </xf>
    <xf numFmtId="0" fontId="8" fillId="0" borderId="31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center"/>
    </xf>
    <xf numFmtId="0" fontId="8" fillId="0" borderId="28" xfId="3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0" fontId="8" fillId="0" borderId="14" xfId="3" applyFont="1" applyBorder="1" applyAlignment="1">
      <alignment horizontal="center"/>
    </xf>
    <xf numFmtId="0" fontId="8" fillId="0" borderId="34" xfId="3" applyFont="1" applyBorder="1" applyAlignment="1">
      <alignment horizontal="center"/>
    </xf>
    <xf numFmtId="0" fontId="8" fillId="0" borderId="15" xfId="3" applyFont="1" applyBorder="1" applyAlignment="1">
      <alignment horizontal="center"/>
    </xf>
    <xf numFmtId="0" fontId="8" fillId="0" borderId="35" xfId="3" applyFont="1" applyBorder="1" applyAlignment="1">
      <alignment horizontal="center"/>
    </xf>
    <xf numFmtId="0" fontId="11" fillId="0" borderId="31" xfId="3" applyFont="1" applyFill="1" applyBorder="1" applyAlignment="1">
      <alignment vertical="center"/>
    </xf>
    <xf numFmtId="167" fontId="33" fillId="0" borderId="18" xfId="3" applyNumberFormat="1" applyFont="1" applyBorder="1" applyAlignment="1">
      <alignment horizontal="center"/>
    </xf>
    <xf numFmtId="3" fontId="5" fillId="0" borderId="37" xfId="3" applyNumberFormat="1" applyFont="1" applyBorder="1"/>
    <xf numFmtId="0" fontId="0" fillId="0" borderId="29" xfId="0" applyBorder="1"/>
    <xf numFmtId="0" fontId="8" fillId="0" borderId="0" xfId="3" applyFont="1" applyBorder="1"/>
    <xf numFmtId="0" fontId="5" fillId="0" borderId="13" xfId="3" applyFont="1" applyBorder="1" applyAlignment="1">
      <alignment horizontal="center"/>
    </xf>
    <xf numFmtId="0" fontId="37" fillId="0" borderId="13" xfId="3" applyFont="1" applyBorder="1" applyAlignment="1">
      <alignment vertical="center"/>
    </xf>
    <xf numFmtId="3" fontId="5" fillId="0" borderId="13" xfId="3" applyNumberFormat="1" applyFont="1" applyBorder="1"/>
    <xf numFmtId="0" fontId="33" fillId="0" borderId="13" xfId="3" applyFont="1" applyBorder="1" applyAlignment="1">
      <alignment horizontal="center" vertical="center"/>
    </xf>
    <xf numFmtId="0" fontId="8" fillId="0" borderId="7" xfId="3" applyFont="1" applyBorder="1"/>
    <xf numFmtId="0" fontId="8" fillId="0" borderId="11" xfId="3" applyFont="1" applyBorder="1"/>
    <xf numFmtId="0" fontId="8" fillId="0" borderId="13" xfId="3" applyFont="1" applyBorder="1" applyAlignment="1">
      <alignment horizontal="center" vertical="center"/>
    </xf>
    <xf numFmtId="3" fontId="31" fillId="0" borderId="13" xfId="3" applyNumberFormat="1" applyFont="1" applyBorder="1" applyAlignment="1">
      <alignment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167" fontId="33" fillId="0" borderId="18" xfId="3" applyNumberFormat="1" applyFont="1" applyBorder="1" applyAlignment="1">
      <alignment horizontal="center" vertical="center"/>
    </xf>
    <xf numFmtId="0" fontId="1" fillId="0" borderId="25" xfId="3" applyFont="1" applyBorder="1" applyAlignment="1">
      <alignment vertical="center"/>
    </xf>
    <xf numFmtId="167" fontId="33" fillId="0" borderId="27" xfId="3" applyNumberFormat="1" applyFont="1" applyBorder="1" applyAlignment="1">
      <alignment horizontal="center"/>
    </xf>
    <xf numFmtId="0" fontId="8" fillId="0" borderId="28" xfId="3" applyFont="1" applyBorder="1" applyAlignment="1">
      <alignment horizontal="center"/>
    </xf>
    <xf numFmtId="0" fontId="8" fillId="0" borderId="28" xfId="3" applyFont="1" applyBorder="1"/>
    <xf numFmtId="0" fontId="1" fillId="0" borderId="28" xfId="3" applyFont="1" applyBorder="1"/>
    <xf numFmtId="0" fontId="33" fillId="0" borderId="28" xfId="3" applyFont="1" applyBorder="1"/>
    <xf numFmtId="0" fontId="1" fillId="0" borderId="29" xfId="3" applyFont="1" applyBorder="1"/>
    <xf numFmtId="0" fontId="31" fillId="0" borderId="13" xfId="3" applyFont="1" applyBorder="1" applyAlignment="1">
      <alignment horizontal="center"/>
    </xf>
    <xf numFmtId="0" fontId="2" fillId="0" borderId="0" xfId="3" applyFont="1" applyBorder="1"/>
    <xf numFmtId="0" fontId="32" fillId="0" borderId="0" xfId="3" applyFont="1" applyBorder="1" applyAlignment="1">
      <alignment vertical="center"/>
    </xf>
    <xf numFmtId="0" fontId="34" fillId="0" borderId="0" xfId="3" applyFont="1" applyBorder="1" applyAlignment="1">
      <alignment horizontal="center" vertical="center"/>
    </xf>
    <xf numFmtId="0" fontId="34" fillId="0" borderId="0" xfId="3" applyFont="1" applyBorder="1" applyAlignment="1">
      <alignment horizontal="left" vertical="center"/>
    </xf>
    <xf numFmtId="0" fontId="38" fillId="0" borderId="0" xfId="3" applyFont="1" applyBorder="1" applyAlignment="1">
      <alignment vertical="center"/>
    </xf>
    <xf numFmtId="167" fontId="33" fillId="0" borderId="30" xfId="3" applyNumberFormat="1" applyFont="1" applyBorder="1" applyAlignment="1">
      <alignment horizontal="center"/>
    </xf>
    <xf numFmtId="0" fontId="32" fillId="0" borderId="31" xfId="3" applyFont="1" applyBorder="1" applyAlignment="1">
      <alignment horizontal="center"/>
    </xf>
    <xf numFmtId="0" fontId="32" fillId="0" borderId="31" xfId="3" applyFont="1" applyBorder="1"/>
    <xf numFmtId="0" fontId="1" fillId="0" borderId="31" xfId="3" applyFont="1" applyBorder="1"/>
    <xf numFmtId="0" fontId="33" fillId="0" borderId="31" xfId="3" applyFont="1" applyBorder="1"/>
    <xf numFmtId="0" fontId="8" fillId="0" borderId="32" xfId="3" applyFont="1" applyBorder="1"/>
    <xf numFmtId="0" fontId="8" fillId="0" borderId="37" xfId="3" applyFont="1" applyBorder="1"/>
    <xf numFmtId="0" fontId="8" fillId="0" borderId="25" xfId="3" applyFont="1" applyBorder="1"/>
    <xf numFmtId="0" fontId="1" fillId="0" borderId="25" xfId="3" applyFont="1" applyBorder="1" applyAlignment="1">
      <alignment horizontal="center"/>
    </xf>
    <xf numFmtId="0" fontId="1" fillId="0" borderId="27" xfId="3" applyFont="1" applyBorder="1" applyAlignment="1">
      <alignment horizontal="center" vertical="center"/>
    </xf>
    <xf numFmtId="0" fontId="8" fillId="0" borderId="28" xfId="3" applyFont="1" applyBorder="1" applyAlignment="1">
      <alignment vertical="center"/>
    </xf>
    <xf numFmtId="0" fontId="1" fillId="0" borderId="28" xfId="3" applyFont="1" applyBorder="1" applyAlignment="1"/>
    <xf numFmtId="0" fontId="1" fillId="0" borderId="28" xfId="3" applyFont="1" applyBorder="1" applyAlignment="1">
      <alignment horizontal="center"/>
    </xf>
    <xf numFmtId="0" fontId="8" fillId="0" borderId="29" xfId="3" applyFont="1" applyBorder="1"/>
    <xf numFmtId="0" fontId="33" fillId="0" borderId="0" xfId="3" applyFont="1" applyBorder="1" applyAlignment="1">
      <alignment horizontal="left" vertical="center"/>
    </xf>
    <xf numFmtId="0" fontId="11" fillId="0" borderId="30" xfId="3" applyFont="1" applyBorder="1" applyAlignment="1">
      <alignment horizontal="center" vertical="center"/>
    </xf>
    <xf numFmtId="0" fontId="11" fillId="0" borderId="31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1" fillId="0" borderId="31" xfId="3" applyFont="1" applyBorder="1" applyAlignment="1"/>
    <xf numFmtId="0" fontId="1" fillId="0" borderId="31" xfId="3" applyFont="1" applyBorder="1" applyAlignment="1">
      <alignment horizontal="center"/>
    </xf>
    <xf numFmtId="0" fontId="39" fillId="0" borderId="0" xfId="3" applyFont="1" applyBorder="1" applyAlignment="1">
      <alignment horizontal="center"/>
    </xf>
    <xf numFmtId="0" fontId="8" fillId="0" borderId="0" xfId="3" applyFont="1" applyBorder="1" applyAlignment="1">
      <alignment horizontal="left" vertical="center"/>
    </xf>
    <xf numFmtId="0" fontId="33" fillId="0" borderId="0" xfId="3" applyFont="1" applyBorder="1" applyAlignment="1"/>
    <xf numFmtId="0" fontId="33" fillId="0" borderId="0" xfId="3" applyFont="1" applyBorder="1" applyAlignment="1">
      <alignment horizontal="left"/>
    </xf>
    <xf numFmtId="0" fontId="40" fillId="0" borderId="0" xfId="3" applyFont="1" applyBorder="1" applyAlignment="1">
      <alignment horizontal="left"/>
    </xf>
    <xf numFmtId="0" fontId="1" fillId="0" borderId="32" xfId="3" applyFont="1" applyBorder="1"/>
    <xf numFmtId="0" fontId="33" fillId="0" borderId="25" xfId="3" applyFont="1" applyBorder="1"/>
    <xf numFmtId="0" fontId="40" fillId="0" borderId="25" xfId="3" applyFont="1" applyBorder="1" applyAlignment="1">
      <alignment horizontal="left"/>
    </xf>
    <xf numFmtId="0" fontId="12" fillId="0" borderId="0" xfId="3" applyFont="1" applyFill="1" applyBorder="1" applyAlignment="1"/>
    <xf numFmtId="0" fontId="39" fillId="0" borderId="13" xfId="3" applyFont="1" applyBorder="1" applyAlignment="1">
      <alignment horizontal="center"/>
    </xf>
    <xf numFmtId="0" fontId="6" fillId="0" borderId="0" xfId="3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1" fontId="4" fillId="0" borderId="2" xfId="0" applyNumberFormat="1" applyFont="1" applyBorder="1" applyAlignment="1">
      <alignment horizontal="center" vertical="center"/>
    </xf>
    <xf numFmtId="43" fontId="4" fillId="0" borderId="14" xfId="0" applyNumberFormat="1" applyFont="1" applyBorder="1" applyAlignment="1">
      <alignment horizontal="right" vertical="center"/>
    </xf>
    <xf numFmtId="43" fontId="8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8" fillId="0" borderId="13" xfId="3" applyFont="1" applyBorder="1"/>
    <xf numFmtId="167" fontId="1" fillId="0" borderId="27" xfId="3" applyNumberFormat="1" applyFont="1" applyBorder="1" applyAlignment="1">
      <alignment horizontal="center"/>
    </xf>
    <xf numFmtId="0" fontId="1" fillId="0" borderId="0" xfId="0" applyFont="1" applyFill="1" applyBorder="1"/>
    <xf numFmtId="3" fontId="1" fillId="0" borderId="25" xfId="0" applyNumberFormat="1" applyFont="1" applyFill="1" applyBorder="1"/>
    <xf numFmtId="0" fontId="33" fillId="0" borderId="29" xfId="3" applyFont="1" applyBorder="1"/>
    <xf numFmtId="0" fontId="8" fillId="0" borderId="0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167" fontId="1" fillId="0" borderId="17" xfId="3" applyNumberFormat="1" applyFont="1" applyBorder="1" applyAlignment="1">
      <alignment horizontal="center"/>
    </xf>
    <xf numFmtId="167" fontId="6" fillId="0" borderId="30" xfId="3" applyNumberFormat="1" applyFont="1" applyBorder="1" applyAlignment="1">
      <alignment horizontal="center"/>
    </xf>
    <xf numFmtId="167" fontId="41" fillId="0" borderId="18" xfId="3" applyNumberFormat="1" applyFont="1" applyBorder="1" applyAlignment="1">
      <alignment horizontal="center"/>
    </xf>
    <xf numFmtId="167" fontId="6" fillId="0" borderId="18" xfId="3" applyNumberFormat="1" applyFont="1" applyBorder="1" applyAlignment="1">
      <alignment horizontal="center"/>
    </xf>
    <xf numFmtId="0" fontId="15" fillId="0" borderId="0" xfId="0" applyFont="1" applyBorder="1"/>
    <xf numFmtId="0" fontId="14" fillId="0" borderId="0" xfId="0" applyFont="1" applyBorder="1" applyAlignment="1">
      <alignment horizontal="left"/>
    </xf>
    <xf numFmtId="0" fontId="19" fillId="0" borderId="0" xfId="0" applyFont="1"/>
    <xf numFmtId="0" fontId="15" fillId="0" borderId="0" xfId="0" applyFont="1" applyBorder="1" applyAlignment="1">
      <alignment horizontal="center"/>
    </xf>
    <xf numFmtId="0" fontId="45" fillId="0" borderId="0" xfId="0" applyFont="1" applyBorder="1"/>
    <xf numFmtId="0" fontId="8" fillId="0" borderId="0" xfId="0" applyFont="1" applyBorder="1"/>
    <xf numFmtId="0" fontId="45" fillId="0" borderId="0" xfId="0" applyFont="1" applyBorder="1" applyAlignment="1">
      <alignment horizontal="center"/>
    </xf>
    <xf numFmtId="43" fontId="8" fillId="0" borderId="13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43" fontId="14" fillId="0" borderId="13" xfId="0" applyNumberFormat="1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32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3" fontId="4" fillId="0" borderId="33" xfId="0" applyNumberFormat="1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3" fontId="4" fillId="0" borderId="33" xfId="0" applyNumberFormat="1" applyFont="1" applyBorder="1" applyAlignment="1">
      <alignment vertical="center"/>
    </xf>
    <xf numFmtId="43" fontId="8" fillId="0" borderId="33" xfId="0" applyNumberFormat="1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43" fontId="8" fillId="0" borderId="50" xfId="0" applyNumberFormat="1" applyFont="1" applyBorder="1" applyAlignment="1">
      <alignment vertical="center"/>
    </xf>
    <xf numFmtId="43" fontId="14" fillId="0" borderId="50" xfId="0" applyNumberFormat="1" applyFont="1" applyBorder="1" applyAlignment="1">
      <alignment vertical="center"/>
    </xf>
    <xf numFmtId="43" fontId="8" fillId="0" borderId="13" xfId="0" quotePrefix="1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left" vertical="center"/>
    </xf>
    <xf numFmtId="43" fontId="8" fillId="0" borderId="10" xfId="0" applyNumberFormat="1" applyFont="1" applyBorder="1" applyAlignment="1">
      <alignment horizontal="center"/>
    </xf>
    <xf numFmtId="0" fontId="14" fillId="0" borderId="42" xfId="0" applyFont="1" applyBorder="1" applyAlignment="1">
      <alignment horizontal="center" vertical="center"/>
    </xf>
    <xf numFmtId="43" fontId="14" fillId="0" borderId="17" xfId="0" applyNumberFormat="1" applyFont="1" applyBorder="1" applyAlignment="1">
      <alignment horizontal="center" vertical="center"/>
    </xf>
    <xf numFmtId="43" fontId="1" fillId="0" borderId="33" xfId="0" applyNumberFormat="1" applyFont="1" applyBorder="1" applyAlignment="1">
      <alignment horizontal="center" vertical="center"/>
    </xf>
    <xf numFmtId="43" fontId="2" fillId="0" borderId="17" xfId="0" applyNumberFormat="1" applyFont="1" applyBorder="1" applyAlignment="1">
      <alignment horizontal="center" vertical="center"/>
    </xf>
    <xf numFmtId="43" fontId="8" fillId="0" borderId="34" xfId="0" applyNumberFormat="1" applyFont="1" applyBorder="1" applyAlignment="1">
      <alignment vertical="center"/>
    </xf>
    <xf numFmtId="43" fontId="8" fillId="0" borderId="33" xfId="0" applyNumberFormat="1" applyFont="1" applyBorder="1" applyAlignment="1">
      <alignment horizontal="center" vertical="center"/>
    </xf>
    <xf numFmtId="43" fontId="4" fillId="0" borderId="34" xfId="0" applyNumberFormat="1" applyFont="1" applyBorder="1" applyAlignment="1">
      <alignment vertical="center"/>
    </xf>
    <xf numFmtId="43" fontId="2" fillId="0" borderId="54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vertical="center"/>
    </xf>
    <xf numFmtId="43" fontId="4" fillId="0" borderId="34" xfId="0" applyNumberFormat="1" applyFont="1" applyBorder="1" applyAlignment="1">
      <alignment horizontal="center" vertical="center"/>
    </xf>
    <xf numFmtId="43" fontId="2" fillId="0" borderId="53" xfId="0" applyNumberFormat="1" applyFont="1" applyBorder="1" applyAlignment="1">
      <alignment horizontal="center" vertical="center"/>
    </xf>
    <xf numFmtId="43" fontId="8" fillId="0" borderId="33" xfId="0" quotePrefix="1" applyNumberFormat="1" applyFont="1" applyBorder="1" applyAlignment="1">
      <alignment horizontal="center" vertical="center"/>
    </xf>
    <xf numFmtId="43" fontId="2" fillId="0" borderId="17" xfId="0" applyNumberFormat="1" applyFont="1" applyBorder="1" applyAlignment="1">
      <alignment horizontal="center"/>
    </xf>
    <xf numFmtId="43" fontId="4" fillId="0" borderId="33" xfId="0" applyNumberFormat="1" applyFont="1" applyBorder="1"/>
    <xf numFmtId="43" fontId="2" fillId="0" borderId="46" xfId="0" applyNumberFormat="1" applyFont="1" applyBorder="1" applyAlignment="1">
      <alignment horizontal="center"/>
    </xf>
    <xf numFmtId="43" fontId="4" fillId="0" borderId="47" xfId="0" applyNumberFormat="1" applyFont="1" applyBorder="1" applyAlignment="1">
      <alignment horizontal="left"/>
    </xf>
    <xf numFmtId="43" fontId="4" fillId="0" borderId="48" xfId="0" applyNumberFormat="1" applyFont="1" applyBorder="1" applyAlignment="1">
      <alignment horizontal="center"/>
    </xf>
    <xf numFmtId="43" fontId="11" fillId="0" borderId="49" xfId="0" applyNumberFormat="1" applyFont="1" applyBorder="1" applyAlignment="1">
      <alignment horizontal="left" vertical="center"/>
    </xf>
    <xf numFmtId="43" fontId="4" fillId="0" borderId="50" xfId="0" applyNumberFormat="1" applyFont="1" applyBorder="1"/>
    <xf numFmtId="43" fontId="4" fillId="0" borderId="51" xfId="0" applyNumberFormat="1" applyFont="1" applyBorder="1"/>
    <xf numFmtId="43" fontId="8" fillId="0" borderId="14" xfId="0" applyNumberFormat="1" applyFont="1" applyBorder="1" applyAlignment="1">
      <alignment horizontal="right" vertical="center"/>
    </xf>
    <xf numFmtId="43" fontId="8" fillId="0" borderId="13" xfId="0" applyNumberFormat="1" applyFont="1" applyBorder="1" applyAlignment="1">
      <alignment horizontal="right" vertical="center"/>
    </xf>
    <xf numFmtId="0" fontId="8" fillId="0" borderId="42" xfId="0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/>
    </xf>
    <xf numFmtId="1" fontId="8" fillId="0" borderId="32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3" fontId="4" fillId="0" borderId="25" xfId="0" applyNumberFormat="1" applyFont="1" applyBorder="1"/>
    <xf numFmtId="1" fontId="8" fillId="0" borderId="3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3" fontId="4" fillId="0" borderId="33" xfId="0" applyNumberFormat="1" applyFont="1" applyBorder="1"/>
    <xf numFmtId="0" fontId="2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left"/>
    </xf>
    <xf numFmtId="0" fontId="4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left" vertical="center"/>
    </xf>
    <xf numFmtId="3" fontId="4" fillId="0" borderId="50" xfId="0" applyNumberFormat="1" applyFont="1" applyBorder="1"/>
    <xf numFmtId="3" fontId="4" fillId="0" borderId="51" xfId="0" applyNumberFormat="1" applyFont="1" applyBorder="1"/>
    <xf numFmtId="0" fontId="14" fillId="0" borderId="42" xfId="0" applyFont="1" applyBorder="1" applyAlignment="1">
      <alignment vertical="center"/>
    </xf>
    <xf numFmtId="0" fontId="8" fillId="0" borderId="52" xfId="0" applyFont="1" applyBorder="1" applyAlignment="1">
      <alignment horizontal="left" vertical="center"/>
    </xf>
    <xf numFmtId="0" fontId="8" fillId="0" borderId="45" xfId="0" applyFont="1" applyBorder="1" applyAlignment="1">
      <alignment vertical="center"/>
    </xf>
    <xf numFmtId="0" fontId="14" fillId="0" borderId="54" xfId="0" applyFont="1" applyBorder="1" applyAlignment="1">
      <alignment vertical="center"/>
    </xf>
    <xf numFmtId="43" fontId="4" fillId="0" borderId="33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8" fillId="0" borderId="47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43" fontId="8" fillId="0" borderId="50" xfId="0" applyNumberFormat="1" applyFont="1" applyBorder="1" applyAlignment="1">
      <alignment horizontal="center" vertical="center"/>
    </xf>
    <xf numFmtId="43" fontId="8" fillId="0" borderId="51" xfId="0" applyNumberFormat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0" fontId="3" fillId="0" borderId="57" xfId="0" applyFont="1" applyBorder="1" applyAlignment="1">
      <alignment horizontal="left"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3" fontId="8" fillId="0" borderId="50" xfId="0" applyNumberFormat="1" applyFont="1" applyBorder="1" applyAlignment="1">
      <alignment horizontal="center" vertical="center"/>
    </xf>
    <xf numFmtId="3" fontId="8" fillId="0" borderId="51" xfId="0" applyNumberFormat="1" applyFont="1" applyBorder="1" applyAlignment="1">
      <alignment horizontal="center" vertical="center"/>
    </xf>
    <xf numFmtId="0" fontId="9" fillId="2" borderId="13" xfId="1" applyFont="1" applyFill="1" applyBorder="1" applyAlignment="1">
      <alignment vertical="center" wrapText="1"/>
    </xf>
    <xf numFmtId="0" fontId="18" fillId="2" borderId="13" xfId="1" applyFont="1" applyFill="1" applyBorder="1" applyAlignment="1">
      <alignment vertical="center" wrapText="1"/>
    </xf>
    <xf numFmtId="0" fontId="29" fillId="0" borderId="57" xfId="1" applyFont="1" applyBorder="1"/>
    <xf numFmtId="0" fontId="28" fillId="0" borderId="58" xfId="1" applyFont="1" applyBorder="1" applyAlignment="1">
      <alignment vertical="center" textRotation="90" wrapText="1"/>
    </xf>
    <xf numFmtId="0" fontId="9" fillId="0" borderId="58" xfId="1" applyFont="1" applyBorder="1" applyAlignment="1">
      <alignment horizontal="center" vertical="center" textRotation="90"/>
    </xf>
    <xf numFmtId="0" fontId="9" fillId="0" borderId="58" xfId="1" applyFont="1" applyBorder="1" applyAlignment="1">
      <alignment horizontal="center" vertical="center" textRotation="90" wrapText="1"/>
    </xf>
    <xf numFmtId="0" fontId="9" fillId="0" borderId="59" xfId="1" applyFont="1" applyBorder="1" applyAlignment="1">
      <alignment horizontal="center" vertical="center" textRotation="90" wrapText="1"/>
    </xf>
    <xf numFmtId="1" fontId="18" fillId="0" borderId="33" xfId="1" applyNumberFormat="1" applyFont="1" applyBorder="1" applyAlignment="1">
      <alignment horizontal="right" vertical="center" wrapText="1"/>
    </xf>
    <xf numFmtId="0" fontId="26" fillId="0" borderId="17" xfId="1" applyFont="1" applyBorder="1"/>
    <xf numFmtId="0" fontId="17" fillId="0" borderId="33" xfId="1" applyFont="1" applyBorder="1" applyAlignment="1">
      <alignment horizontal="right" vertical="center" wrapText="1"/>
    </xf>
    <xf numFmtId="0" fontId="18" fillId="0" borderId="33" xfId="1" applyFont="1" applyBorder="1" applyAlignment="1">
      <alignment horizontal="right" vertical="center" wrapText="1"/>
    </xf>
    <xf numFmtId="0" fontId="19" fillId="0" borderId="46" xfId="0" applyFont="1" applyBorder="1" applyAlignment="1">
      <alignment horizontal="center" vertical="center"/>
    </xf>
    <xf numFmtId="0" fontId="18" fillId="0" borderId="50" xfId="1" applyFont="1" applyBorder="1" applyAlignment="1">
      <alignment vertical="center" wrapText="1"/>
    </xf>
    <xf numFmtId="0" fontId="18" fillId="0" borderId="50" xfId="1" applyFont="1" applyBorder="1" applyAlignment="1">
      <alignment horizontal="right" vertical="center" wrapText="1"/>
    </xf>
    <xf numFmtId="0" fontId="42" fillId="0" borderId="57" xfId="1" applyFont="1" applyBorder="1"/>
    <xf numFmtId="0" fontId="43" fillId="0" borderId="58" xfId="1" applyFont="1" applyBorder="1" applyAlignment="1">
      <alignment vertical="center" textRotation="90" wrapText="1"/>
    </xf>
    <xf numFmtId="0" fontId="44" fillId="0" borderId="58" xfId="1" applyFont="1" applyBorder="1" applyAlignment="1">
      <alignment horizontal="center" vertical="center" textRotation="90"/>
    </xf>
    <xf numFmtId="0" fontId="44" fillId="0" borderId="58" xfId="1" applyFont="1" applyBorder="1" applyAlignment="1">
      <alignment horizontal="center" textRotation="90" wrapText="1"/>
    </xf>
    <xf numFmtId="0" fontId="44" fillId="0" borderId="58" xfId="1" applyFont="1" applyBorder="1" applyAlignment="1">
      <alignment horizontal="left" textRotation="90" wrapText="1"/>
    </xf>
    <xf numFmtId="0" fontId="44" fillId="0" borderId="59" xfId="1" applyFont="1" applyBorder="1" applyAlignment="1">
      <alignment horizontal="center" vertical="center" textRotation="90" wrapText="1"/>
    </xf>
    <xf numFmtId="0" fontId="18" fillId="0" borderId="33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8" fillId="0" borderId="50" xfId="1" applyFont="1" applyBorder="1" applyAlignment="1">
      <alignment horizontal="center" vertical="center" wrapText="1"/>
    </xf>
    <xf numFmtId="0" fontId="18" fillId="0" borderId="51" xfId="1" applyFont="1" applyBorder="1" applyAlignment="1">
      <alignment horizontal="center" vertical="center" wrapText="1"/>
    </xf>
    <xf numFmtId="0" fontId="1" fillId="0" borderId="13" xfId="3" quotePrefix="1" applyFont="1" applyFill="1" applyBorder="1" applyAlignment="1">
      <alignment horizontal="center"/>
    </xf>
    <xf numFmtId="3" fontId="8" fillId="0" borderId="33" xfId="3" applyNumberFormat="1" applyFont="1" applyBorder="1" applyAlignment="1">
      <alignment vertical="center"/>
    </xf>
    <xf numFmtId="3" fontId="8" fillId="0" borderId="33" xfId="3" applyNumberFormat="1" applyFont="1" applyBorder="1"/>
    <xf numFmtId="3" fontId="31" fillId="0" borderId="41" xfId="3" applyNumberFormat="1" applyFont="1" applyBorder="1"/>
    <xf numFmtId="0" fontId="8" fillId="0" borderId="41" xfId="3" applyFont="1" applyFill="1" applyBorder="1" applyAlignment="1">
      <alignment horizontal="center" vertical="center"/>
    </xf>
    <xf numFmtId="3" fontId="5" fillId="0" borderId="41" xfId="3" applyNumberFormat="1" applyFont="1" applyBorder="1"/>
    <xf numFmtId="0" fontId="1" fillId="0" borderId="41" xfId="3" applyFont="1" applyFill="1" applyBorder="1" applyAlignment="1">
      <alignment horizontal="center" vertical="center"/>
    </xf>
    <xf numFmtId="3" fontId="31" fillId="0" borderId="13" xfId="3" applyNumberFormat="1" applyFont="1" applyBorder="1"/>
    <xf numFmtId="0" fontId="1" fillId="0" borderId="37" xfId="3" applyFont="1" applyBorder="1"/>
    <xf numFmtId="0" fontId="8" fillId="0" borderId="41" xfId="3" applyFont="1" applyBorder="1"/>
    <xf numFmtId="3" fontId="1" fillId="0" borderId="17" xfId="3" applyNumberFormat="1" applyFont="1" applyBorder="1" applyAlignment="1">
      <alignment horizontal="center"/>
    </xf>
    <xf numFmtId="43" fontId="4" fillId="0" borderId="0" xfId="0" applyNumberFormat="1" applyFont="1"/>
    <xf numFmtId="3" fontId="8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horizontal="right" vertical="center"/>
    </xf>
    <xf numFmtId="43" fontId="4" fillId="0" borderId="33" xfId="0" applyNumberFormat="1" applyFont="1" applyBorder="1" applyAlignment="1">
      <alignment horizontal="right" vertical="center"/>
    </xf>
    <xf numFmtId="43" fontId="8" fillId="0" borderId="33" xfId="0" applyNumberFormat="1" applyFont="1" applyBorder="1" applyAlignment="1">
      <alignment horizontal="right" vertical="center"/>
    </xf>
    <xf numFmtId="0" fontId="8" fillId="0" borderId="33" xfId="3" applyFont="1" applyFill="1" applyBorder="1" applyAlignment="1">
      <alignment horizontal="center" vertical="center"/>
    </xf>
    <xf numFmtId="43" fontId="4" fillId="0" borderId="0" xfId="0" applyNumberFormat="1" applyFont="1" applyAlignment="1">
      <alignment vertical="center"/>
    </xf>
    <xf numFmtId="43" fontId="8" fillId="0" borderId="13" xfId="0" applyNumberFormat="1" applyFont="1" applyBorder="1"/>
    <xf numFmtId="43" fontId="26" fillId="0" borderId="0" xfId="1" applyNumberFormat="1" applyFont="1" applyAlignment="1">
      <alignment vertical="center"/>
    </xf>
    <xf numFmtId="43" fontId="18" fillId="0" borderId="0" xfId="1" applyNumberFormat="1" applyFont="1" applyBorder="1" applyAlignment="1">
      <alignment horizontal="center" vertical="center" wrapText="1"/>
    </xf>
    <xf numFmtId="3" fontId="8" fillId="0" borderId="41" xfId="3" applyNumberFormat="1" applyFont="1" applyFill="1" applyBorder="1" applyAlignment="1">
      <alignment horizontal="right" vertical="center"/>
    </xf>
    <xf numFmtId="0" fontId="8" fillId="0" borderId="41" xfId="3" applyFont="1" applyFill="1" applyBorder="1" applyAlignment="1">
      <alignment horizontal="right" vertical="center"/>
    </xf>
    <xf numFmtId="0" fontId="1" fillId="0" borderId="37" xfId="3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43" fontId="14" fillId="0" borderId="18" xfId="0" applyNumberFormat="1" applyFont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43" fontId="14" fillId="0" borderId="25" xfId="0" applyNumberFormat="1" applyFont="1" applyBorder="1" applyAlignment="1">
      <alignment horizontal="center" vertical="center" wrapText="1"/>
    </xf>
    <xf numFmtId="43" fontId="8" fillId="0" borderId="13" xfId="0" applyNumberFormat="1" applyFont="1" applyBorder="1" applyAlignment="1">
      <alignment horizontal="center" vertical="center"/>
    </xf>
    <xf numFmtId="43" fontId="4" fillId="0" borderId="14" xfId="0" applyNumberFormat="1" applyFont="1" applyBorder="1" applyAlignment="1">
      <alignment horizontal="right" vertical="center"/>
    </xf>
    <xf numFmtId="43" fontId="4" fillId="0" borderId="15" xfId="0" applyNumberFormat="1" applyFont="1" applyBorder="1" applyAlignment="1">
      <alignment horizontal="right" vertical="center"/>
    </xf>
    <xf numFmtId="43" fontId="8" fillId="0" borderId="34" xfId="0" applyNumberFormat="1" applyFont="1" applyBorder="1" applyAlignment="1">
      <alignment horizontal="center" vertical="center"/>
    </xf>
    <xf numFmtId="43" fontId="8" fillId="0" borderId="35" xfId="0" applyNumberFormat="1" applyFont="1" applyBorder="1" applyAlignment="1">
      <alignment horizontal="center" vertical="center"/>
    </xf>
    <xf numFmtId="43" fontId="14" fillId="0" borderId="54" xfId="0" applyNumberFormat="1" applyFont="1" applyBorder="1" applyAlignment="1">
      <alignment horizontal="center" vertical="center"/>
    </xf>
    <xf numFmtId="43" fontId="14" fillId="0" borderId="53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3" fontId="4" fillId="0" borderId="34" xfId="0" applyNumberFormat="1" applyFont="1" applyBorder="1" applyAlignment="1">
      <alignment horizontal="center" vertical="center"/>
    </xf>
    <xf numFmtId="43" fontId="4" fillId="0" borderId="35" xfId="0" applyNumberFormat="1" applyFont="1" applyBorder="1" applyAlignment="1">
      <alignment horizontal="center" vertical="center"/>
    </xf>
    <xf numFmtId="43" fontId="8" fillId="0" borderId="12" xfId="0" applyNumberFormat="1" applyFont="1" applyBorder="1" applyAlignment="1">
      <alignment horizontal="left" vertical="center"/>
    </xf>
    <xf numFmtId="43" fontId="8" fillId="0" borderId="11" xfId="0" applyNumberFormat="1" applyFont="1" applyBorder="1" applyAlignment="1">
      <alignment horizontal="left" vertical="center"/>
    </xf>
    <xf numFmtId="43" fontId="8" fillId="0" borderId="10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43" fontId="8" fillId="0" borderId="11" xfId="0" applyNumberFormat="1" applyFont="1" applyBorder="1" applyAlignment="1">
      <alignment horizontal="center" vertical="center"/>
    </xf>
    <xf numFmtId="43" fontId="8" fillId="0" borderId="10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25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6" fillId="0" borderId="22" xfId="3" applyFont="1" applyFill="1" applyBorder="1" applyAlignment="1">
      <alignment horizontal="center" vertical="center"/>
    </xf>
    <xf numFmtId="0" fontId="6" fillId="0" borderId="23" xfId="3" applyFont="1" applyFill="1" applyBorder="1" applyAlignment="1">
      <alignment horizontal="center" vertical="center"/>
    </xf>
    <xf numFmtId="0" fontId="6" fillId="0" borderId="24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left"/>
    </xf>
    <xf numFmtId="0" fontId="1" fillId="0" borderId="10" xfId="3" applyFont="1" applyFill="1" applyBorder="1" applyAlignment="1">
      <alignment horizontal="left"/>
    </xf>
    <xf numFmtId="0" fontId="1" fillId="0" borderId="11" xfId="3" applyFont="1" applyBorder="1" applyAlignment="1">
      <alignment horizontal="center"/>
    </xf>
    <xf numFmtId="0" fontId="1" fillId="0" borderId="10" xfId="3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8" fillId="0" borderId="13" xfId="3" applyFont="1" applyBorder="1" applyAlignment="1">
      <alignment horizontal="center" vertical="center"/>
    </xf>
    <xf numFmtId="0" fontId="1" fillId="0" borderId="12" xfId="3" applyFont="1" applyFill="1" applyBorder="1" applyAlignment="1">
      <alignment horizontal="center"/>
    </xf>
    <xf numFmtId="0" fontId="1" fillId="0" borderId="10" xfId="3" applyFont="1" applyFill="1" applyBorder="1" applyAlignment="1">
      <alignment horizontal="center"/>
    </xf>
    <xf numFmtId="0" fontId="8" fillId="0" borderId="12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1" fillId="0" borderId="12" xfId="3" applyFont="1" applyBorder="1" applyAlignment="1">
      <alignment horizontal="center"/>
    </xf>
    <xf numFmtId="0" fontId="33" fillId="0" borderId="0" xfId="3" applyFont="1" applyFill="1" applyBorder="1" applyAlignment="1">
      <alignment vertical="center"/>
    </xf>
    <xf numFmtId="0" fontId="33" fillId="0" borderId="25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1" fillId="0" borderId="11" xfId="3" applyFont="1" applyFill="1" applyBorder="1" applyAlignment="1">
      <alignment horizontal="left"/>
    </xf>
    <xf numFmtId="0" fontId="31" fillId="0" borderId="13" xfId="3" applyFont="1" applyBorder="1" applyAlignment="1">
      <alignment horizontal="center" vertical="center"/>
    </xf>
    <xf numFmtId="0" fontId="31" fillId="0" borderId="12" xfId="3" applyFont="1" applyBorder="1" applyAlignment="1">
      <alignment horizontal="center"/>
    </xf>
    <xf numFmtId="0" fontId="31" fillId="0" borderId="11" xfId="3" applyFont="1" applyBorder="1" applyAlignment="1">
      <alignment horizontal="center"/>
    </xf>
    <xf numFmtId="0" fontId="31" fillId="0" borderId="10" xfId="3" applyFont="1" applyBorder="1" applyAlignment="1">
      <alignment horizontal="center"/>
    </xf>
    <xf numFmtId="0" fontId="1" fillId="0" borderId="13" xfId="3" applyFont="1" applyBorder="1" applyAlignment="1">
      <alignment vertical="center"/>
    </xf>
    <xf numFmtId="0" fontId="1" fillId="0" borderId="13" xfId="3" applyFont="1" applyBorder="1" applyAlignment="1">
      <alignment horizontal="right" vertical="center"/>
    </xf>
    <xf numFmtId="0" fontId="14" fillId="0" borderId="13" xfId="3" applyFont="1" applyBorder="1" applyAlignment="1">
      <alignment horizontal="right" vertical="center"/>
    </xf>
    <xf numFmtId="0" fontId="1" fillId="0" borderId="13" xfId="0" applyFont="1" applyFill="1" applyBorder="1" applyAlignment="1">
      <alignment horizontal="center"/>
    </xf>
    <xf numFmtId="0" fontId="40" fillId="0" borderId="13" xfId="3" applyFont="1" applyBorder="1" applyAlignment="1">
      <alignment horizontal="center"/>
    </xf>
    <xf numFmtId="1" fontId="8" fillId="0" borderId="13" xfId="3" applyNumberFormat="1" applyFont="1" applyBorder="1" applyAlignment="1">
      <alignment horizontal="right"/>
    </xf>
    <xf numFmtId="0" fontId="40" fillId="0" borderId="12" xfId="3" applyFont="1" applyBorder="1" applyAlignment="1">
      <alignment horizontal="right" vertical="center"/>
    </xf>
    <xf numFmtId="0" fontId="40" fillId="0" borderId="10" xfId="3" applyFont="1" applyBorder="1" applyAlignment="1">
      <alignment horizontal="right" vertical="center"/>
    </xf>
    <xf numFmtId="0" fontId="37" fillId="0" borderId="0" xfId="3" applyFont="1" applyBorder="1" applyAlignment="1">
      <alignment horizontal="left"/>
    </xf>
    <xf numFmtId="0" fontId="37" fillId="0" borderId="25" xfId="3" applyFont="1" applyBorder="1" applyAlignment="1">
      <alignment horizontal="left"/>
    </xf>
    <xf numFmtId="0" fontId="8" fillId="0" borderId="13" xfId="3" applyFont="1" applyBorder="1" applyAlignment="1">
      <alignment horizontal="left" vertical="center"/>
    </xf>
    <xf numFmtId="0" fontId="14" fillId="0" borderId="13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1" fontId="1" fillId="0" borderId="13" xfId="3" applyNumberFormat="1" applyFont="1" applyBorder="1" applyAlignment="1">
      <alignment horizontal="center"/>
    </xf>
    <xf numFmtId="0" fontId="14" fillId="0" borderId="13" xfId="3" applyFont="1" applyBorder="1" applyAlignment="1">
      <alignment vertical="center"/>
    </xf>
    <xf numFmtId="0" fontId="14" fillId="0" borderId="0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1" xfId="3" applyFont="1" applyBorder="1" applyAlignment="1">
      <alignment horizontal="left" vertical="center"/>
    </xf>
    <xf numFmtId="0" fontId="8" fillId="0" borderId="10" xfId="3" applyFont="1" applyBorder="1" applyAlignment="1">
      <alignment horizontal="left" vertical="center"/>
    </xf>
    <xf numFmtId="0" fontId="1" fillId="0" borderId="12" xfId="3" applyFont="1" applyBorder="1" applyAlignment="1">
      <alignment vertical="center"/>
    </xf>
    <xf numFmtId="0" fontId="1" fillId="0" borderId="10" xfId="3" applyFont="1" applyBorder="1" applyAlignment="1">
      <alignment vertical="center"/>
    </xf>
    <xf numFmtId="0" fontId="15" fillId="0" borderId="38" xfId="3" applyFont="1" applyFill="1" applyBorder="1" applyAlignment="1">
      <alignment horizontal="center"/>
    </xf>
    <xf numFmtId="0" fontId="15" fillId="0" borderId="39" xfId="3" applyFont="1" applyFill="1" applyBorder="1" applyAlignment="1">
      <alignment horizontal="center"/>
    </xf>
    <xf numFmtId="0" fontId="15" fillId="0" borderId="40" xfId="3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27" xfId="3" applyFont="1" applyBorder="1" applyAlignment="1">
      <alignment horizontal="center"/>
    </xf>
    <xf numFmtId="0" fontId="14" fillId="0" borderId="28" xfId="3" applyFont="1" applyBorder="1" applyAlignment="1">
      <alignment horizontal="center"/>
    </xf>
    <xf numFmtId="0" fontId="7" fillId="0" borderId="0" xfId="3" applyFont="1" applyBorder="1" applyAlignment="1">
      <alignment horizontal="left" vertical="center"/>
    </xf>
    <xf numFmtId="0" fontId="7" fillId="0" borderId="18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14" fillId="0" borderId="18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7" fillId="0" borderId="25" xfId="3" applyFont="1" applyBorder="1" applyAlignment="1">
      <alignment horizontal="center"/>
    </xf>
    <xf numFmtId="0" fontId="14" fillId="0" borderId="25" xfId="3" applyFont="1" applyBorder="1" applyAlignment="1">
      <alignment horizontal="center"/>
    </xf>
    <xf numFmtId="0" fontId="1" fillId="0" borderId="0" xfId="3" applyFont="1" applyBorder="1" applyAlignment="1">
      <alignment horizontal="left"/>
    </xf>
  </cellXfs>
  <cellStyles count="4">
    <cellStyle name="Comma" xfId="2" builtinId="3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55"/>
  <sheetViews>
    <sheetView tabSelected="1" workbookViewId="0">
      <selection activeCell="I53" sqref="I53:J53"/>
    </sheetView>
  </sheetViews>
  <sheetFormatPr defaultColWidth="9.140625" defaultRowHeight="12.75"/>
  <cols>
    <col min="1" max="1" width="2.140625" style="8" customWidth="1"/>
    <col min="2" max="2" width="5.28515625" style="8" customWidth="1"/>
    <col min="3" max="3" width="9.140625" style="8"/>
    <col min="4" max="4" width="9.28515625" style="8" customWidth="1"/>
    <col min="5" max="5" width="13.140625" style="8" customWidth="1"/>
    <col min="6" max="6" width="13.28515625" style="8" customWidth="1"/>
    <col min="7" max="7" width="5.42578125" style="8" customWidth="1"/>
    <col min="8" max="9" width="9.140625" style="8"/>
    <col min="10" max="10" width="6.28515625" style="8" customWidth="1"/>
    <col min="11" max="11" width="13" style="8" customWidth="1"/>
    <col min="12" max="16384" width="9.140625" style="8"/>
  </cols>
  <sheetData>
    <row r="1" spans="2:12" ht="11.45" customHeight="1"/>
    <row r="2" spans="2:12">
      <c r="B2" s="80"/>
      <c r="C2" s="81"/>
      <c r="D2" s="81"/>
      <c r="E2" s="81"/>
      <c r="F2" s="81"/>
      <c r="G2" s="81"/>
      <c r="H2" s="81"/>
      <c r="I2" s="81"/>
      <c r="J2" s="81"/>
      <c r="K2" s="82"/>
    </row>
    <row r="3" spans="2:12" s="86" customFormat="1" ht="21" customHeight="1">
      <c r="B3" s="83"/>
      <c r="C3" s="508" t="s">
        <v>25</v>
      </c>
      <c r="D3" s="508"/>
      <c r="E3" s="508"/>
      <c r="F3" s="509" t="s">
        <v>567</v>
      </c>
      <c r="G3" s="509"/>
      <c r="H3" s="509"/>
      <c r="I3" s="509"/>
      <c r="J3" s="509"/>
      <c r="K3" s="85"/>
    </row>
    <row r="4" spans="2:12" s="86" customFormat="1" ht="21" customHeight="1">
      <c r="B4" s="83"/>
      <c r="C4" s="508" t="s">
        <v>14</v>
      </c>
      <c r="D4" s="508"/>
      <c r="E4" s="508"/>
      <c r="F4" s="505" t="s">
        <v>568</v>
      </c>
      <c r="G4" s="505"/>
      <c r="H4" s="505"/>
      <c r="I4" s="505"/>
      <c r="J4" s="505"/>
      <c r="K4" s="85"/>
    </row>
    <row r="5" spans="2:12" s="86" customFormat="1" ht="21" customHeight="1">
      <c r="B5" s="83"/>
      <c r="C5" s="508" t="s">
        <v>5</v>
      </c>
      <c r="D5" s="508"/>
      <c r="E5" s="508"/>
      <c r="F5" s="510" t="s">
        <v>569</v>
      </c>
      <c r="G5" s="510"/>
      <c r="H5" s="510"/>
      <c r="I5" s="510"/>
      <c r="J5" s="510"/>
      <c r="K5" s="85"/>
      <c r="L5" s="86" t="s">
        <v>248</v>
      </c>
    </row>
    <row r="6" spans="2:12" s="86" customFormat="1" ht="14.1" customHeight="1">
      <c r="B6" s="83"/>
      <c r="C6" s="361"/>
      <c r="D6" s="361"/>
      <c r="E6" s="361"/>
      <c r="F6" s="360"/>
      <c r="G6" s="360"/>
      <c r="H6" s="363"/>
      <c r="I6" s="362"/>
      <c r="J6" s="360"/>
      <c r="K6" s="85"/>
    </row>
    <row r="7" spans="2:12" s="86" customFormat="1" ht="21" customHeight="1">
      <c r="B7" s="83"/>
      <c r="C7" s="508" t="s">
        <v>0</v>
      </c>
      <c r="D7" s="508"/>
      <c r="E7" s="508"/>
      <c r="F7" s="505" t="s">
        <v>570</v>
      </c>
      <c r="G7" s="505"/>
      <c r="H7" s="505"/>
      <c r="I7" s="505"/>
      <c r="J7" s="505"/>
      <c r="K7" s="85"/>
    </row>
    <row r="8" spans="2:12" s="86" customFormat="1" ht="21" customHeight="1">
      <c r="B8" s="83"/>
      <c r="C8" s="508" t="s">
        <v>1</v>
      </c>
      <c r="D8" s="508"/>
      <c r="E8" s="508"/>
      <c r="F8" s="505" t="s">
        <v>566</v>
      </c>
      <c r="G8" s="505"/>
      <c r="H8" s="505"/>
      <c r="I8" s="505"/>
      <c r="J8" s="505"/>
      <c r="K8" s="85"/>
    </row>
    <row r="9" spans="2:12" s="86" customFormat="1" ht="14.1" customHeight="1">
      <c r="B9" s="83"/>
      <c r="C9" s="361"/>
      <c r="D9" s="361"/>
      <c r="E9" s="361"/>
      <c r="F9" s="360"/>
      <c r="G9" s="360"/>
      <c r="H9" s="360"/>
      <c r="I9" s="360"/>
      <c r="J9" s="360"/>
      <c r="K9" s="85"/>
    </row>
    <row r="10" spans="2:12" s="86" customFormat="1" ht="25.5" customHeight="1">
      <c r="B10" s="83"/>
      <c r="C10" s="508" t="s">
        <v>11</v>
      </c>
      <c r="D10" s="508"/>
      <c r="E10" s="508"/>
      <c r="F10" s="505" t="s">
        <v>571</v>
      </c>
      <c r="G10" s="505"/>
      <c r="H10" s="505"/>
      <c r="I10" s="505"/>
      <c r="J10" s="505"/>
      <c r="K10" s="85"/>
    </row>
    <row r="11" spans="2:12" s="86" customFormat="1" ht="25.5" customHeight="1">
      <c r="B11" s="83"/>
      <c r="C11" s="84"/>
      <c r="D11" s="84"/>
      <c r="E11" s="84"/>
      <c r="F11" s="505" t="s">
        <v>572</v>
      </c>
      <c r="G11" s="505"/>
      <c r="H11" s="505"/>
      <c r="I11" s="505"/>
      <c r="J11" s="505"/>
      <c r="K11" s="85"/>
    </row>
    <row r="12" spans="2:12" s="86" customFormat="1" ht="14.1" customHeight="1">
      <c r="B12" s="83"/>
      <c r="C12" s="84"/>
      <c r="D12" s="84"/>
      <c r="E12" s="84"/>
      <c r="F12" s="506"/>
      <c r="G12" s="506"/>
      <c r="H12" s="506"/>
      <c r="I12" s="506"/>
      <c r="J12" s="506"/>
      <c r="K12" s="85"/>
    </row>
    <row r="13" spans="2:12" ht="18">
      <c r="B13" s="5"/>
      <c r="C13" s="6"/>
      <c r="D13" s="6"/>
      <c r="E13" s="6"/>
      <c r="F13" s="506"/>
      <c r="G13" s="506"/>
      <c r="H13" s="506"/>
      <c r="I13" s="506"/>
      <c r="J13" s="506"/>
      <c r="K13" s="7"/>
    </row>
    <row r="14" spans="2:12">
      <c r="B14" s="5"/>
      <c r="C14" s="6"/>
      <c r="D14" s="6"/>
      <c r="E14" s="6"/>
      <c r="F14" s="6"/>
      <c r="G14" s="6"/>
      <c r="H14" s="6"/>
      <c r="I14" s="6"/>
      <c r="J14" s="6"/>
      <c r="K14" s="7"/>
    </row>
    <row r="15" spans="2:12">
      <c r="B15" s="5"/>
      <c r="C15" s="6"/>
      <c r="D15" s="6"/>
      <c r="E15" s="6"/>
      <c r="F15" s="127"/>
      <c r="G15" s="6"/>
      <c r="H15" s="6"/>
      <c r="I15" s="6"/>
      <c r="J15" s="6"/>
      <c r="K15" s="7"/>
    </row>
    <row r="16" spans="2:12">
      <c r="B16" s="5"/>
      <c r="C16" s="6"/>
      <c r="D16" s="6"/>
      <c r="E16" s="6"/>
      <c r="F16" s="6"/>
      <c r="G16" s="6"/>
      <c r="H16" s="6"/>
      <c r="I16" s="6"/>
      <c r="J16" s="6"/>
      <c r="K16" s="7"/>
    </row>
    <row r="17" spans="2:11">
      <c r="B17" s="5"/>
      <c r="C17" s="6"/>
      <c r="D17" s="6"/>
      <c r="E17" s="6"/>
      <c r="F17" s="6"/>
      <c r="G17" s="6"/>
      <c r="H17" s="6"/>
      <c r="I17" s="6"/>
      <c r="J17" s="6"/>
      <c r="K17" s="7"/>
    </row>
    <row r="18" spans="2:11">
      <c r="B18" s="5"/>
      <c r="C18" s="6"/>
      <c r="D18" s="6"/>
      <c r="E18" s="6"/>
      <c r="F18" s="6"/>
      <c r="G18" s="6"/>
      <c r="H18" s="6"/>
      <c r="I18" s="6"/>
      <c r="J18" s="6"/>
      <c r="K18" s="7"/>
    </row>
    <row r="19" spans="2:11">
      <c r="B19" s="5"/>
      <c r="C19" s="6"/>
      <c r="D19" s="6"/>
      <c r="E19" s="6"/>
      <c r="F19" s="6"/>
      <c r="G19" s="6"/>
      <c r="H19" s="6"/>
      <c r="I19" s="6"/>
      <c r="J19" s="6"/>
      <c r="K19" s="7"/>
    </row>
    <row r="20" spans="2:11">
      <c r="B20" s="5"/>
      <c r="C20" s="6"/>
      <c r="D20" s="6"/>
      <c r="E20" s="6"/>
      <c r="F20" s="6"/>
      <c r="G20" s="6"/>
      <c r="H20" s="6"/>
      <c r="I20" s="6"/>
      <c r="J20" s="6"/>
      <c r="K20" s="7"/>
    </row>
    <row r="21" spans="2:11">
      <c r="B21" s="5"/>
      <c r="D21" s="6"/>
      <c r="E21" s="6"/>
      <c r="F21" s="6"/>
      <c r="G21" s="6"/>
      <c r="H21" s="6"/>
      <c r="I21" s="6"/>
      <c r="J21" s="6"/>
      <c r="K21" s="7"/>
    </row>
    <row r="22" spans="2:11">
      <c r="B22" s="5"/>
      <c r="C22" s="6"/>
      <c r="D22" s="6"/>
      <c r="E22" s="6"/>
      <c r="F22" s="6"/>
      <c r="G22" s="6"/>
      <c r="H22" s="6"/>
      <c r="I22" s="6"/>
      <c r="J22" s="6"/>
      <c r="K22" s="7"/>
    </row>
    <row r="23" spans="2:11">
      <c r="B23" s="5"/>
      <c r="C23" s="6"/>
      <c r="D23" s="6"/>
      <c r="E23" s="6"/>
      <c r="F23" s="6"/>
      <c r="G23" s="6"/>
      <c r="H23" s="6"/>
      <c r="I23" s="6"/>
      <c r="J23" s="6"/>
      <c r="K23" s="7"/>
    </row>
    <row r="24" spans="2:11">
      <c r="B24" s="5"/>
      <c r="C24" s="6"/>
      <c r="D24" s="6"/>
      <c r="E24" s="6"/>
      <c r="F24" s="6"/>
      <c r="G24" s="6"/>
      <c r="H24" s="6"/>
      <c r="I24" s="6"/>
      <c r="J24" s="6"/>
      <c r="K24" s="7"/>
    </row>
    <row r="25" spans="2:11" ht="33.75">
      <c r="B25" s="501" t="s">
        <v>6</v>
      </c>
      <c r="C25" s="502"/>
      <c r="D25" s="502"/>
      <c r="E25" s="502"/>
      <c r="F25" s="502"/>
      <c r="G25" s="502"/>
      <c r="H25" s="502"/>
      <c r="I25" s="502"/>
      <c r="J25" s="502"/>
      <c r="K25" s="503"/>
    </row>
    <row r="26" spans="2:11">
      <c r="B26" s="5"/>
      <c r="C26" s="504" t="s">
        <v>233</v>
      </c>
      <c r="D26" s="504"/>
      <c r="E26" s="504"/>
      <c r="F26" s="504"/>
      <c r="G26" s="504"/>
      <c r="H26" s="504"/>
      <c r="I26" s="504"/>
      <c r="J26" s="504"/>
      <c r="K26" s="7"/>
    </row>
    <row r="27" spans="2:11">
      <c r="B27" s="5"/>
      <c r="C27" s="504" t="s">
        <v>13</v>
      </c>
      <c r="D27" s="504"/>
      <c r="E27" s="504"/>
      <c r="F27" s="504"/>
      <c r="G27" s="504"/>
      <c r="H27" s="504"/>
      <c r="I27" s="504"/>
      <c r="J27" s="504"/>
      <c r="K27" s="7"/>
    </row>
    <row r="28" spans="2:11">
      <c r="B28" s="5"/>
      <c r="C28" s="6"/>
      <c r="D28" s="6"/>
      <c r="E28" s="6"/>
      <c r="F28" s="6"/>
      <c r="G28" s="6"/>
      <c r="H28" s="6"/>
      <c r="I28" s="6"/>
      <c r="J28" s="6"/>
      <c r="K28" s="7"/>
    </row>
    <row r="29" spans="2:11">
      <c r="B29" s="5"/>
      <c r="C29" s="6"/>
      <c r="D29" s="6"/>
      <c r="E29" s="6"/>
      <c r="F29" s="6"/>
      <c r="G29" s="6"/>
      <c r="H29" s="6"/>
      <c r="I29" s="6"/>
      <c r="J29" s="6"/>
      <c r="K29" s="7"/>
    </row>
    <row r="30" spans="2:11" ht="39" customHeight="1">
      <c r="B30" s="5"/>
      <c r="C30" s="6"/>
      <c r="D30" s="6"/>
      <c r="E30" s="507" t="s">
        <v>576</v>
      </c>
      <c r="F30" s="507"/>
      <c r="G30" s="507"/>
      <c r="H30" s="507"/>
      <c r="I30" s="507"/>
      <c r="J30" s="6"/>
      <c r="K30" s="7"/>
    </row>
    <row r="31" spans="2:11">
      <c r="B31" s="5"/>
      <c r="C31" s="6"/>
      <c r="D31" s="6"/>
      <c r="E31" s="6"/>
      <c r="F31" s="6"/>
      <c r="G31" s="6"/>
      <c r="H31" s="6"/>
      <c r="I31" s="6"/>
      <c r="J31" s="6"/>
      <c r="K31" s="7"/>
    </row>
    <row r="32" spans="2:11">
      <c r="B32" s="5"/>
      <c r="C32" s="6"/>
      <c r="D32" s="6"/>
      <c r="E32" s="6"/>
      <c r="F32" s="6"/>
      <c r="G32" s="6"/>
      <c r="H32" s="6"/>
      <c r="I32" s="6"/>
      <c r="J32" s="6"/>
      <c r="K32" s="7"/>
    </row>
    <row r="33" spans="2:11">
      <c r="B33" s="5"/>
      <c r="C33" s="6"/>
      <c r="D33" s="6"/>
      <c r="E33" s="6"/>
      <c r="F33" s="6"/>
      <c r="G33" s="6"/>
      <c r="H33" s="6"/>
      <c r="I33" s="6"/>
      <c r="J33" s="6"/>
      <c r="K33" s="7"/>
    </row>
    <row r="34" spans="2:11">
      <c r="B34" s="5"/>
      <c r="C34" s="6"/>
      <c r="D34" s="6"/>
      <c r="E34" s="6"/>
      <c r="F34" s="6"/>
      <c r="G34" s="6"/>
      <c r="H34" s="6"/>
      <c r="I34" s="6"/>
      <c r="J34" s="6"/>
      <c r="K34" s="7"/>
    </row>
    <row r="35" spans="2:11">
      <c r="B35" s="5"/>
      <c r="C35" s="6"/>
      <c r="D35" s="6"/>
      <c r="E35" s="6"/>
      <c r="F35" s="6"/>
      <c r="G35" s="6"/>
      <c r="H35" s="6"/>
      <c r="I35" s="6"/>
      <c r="J35" s="6"/>
      <c r="K35" s="7"/>
    </row>
    <row r="36" spans="2:11">
      <c r="B36" s="5"/>
      <c r="C36" s="6"/>
      <c r="D36" s="6"/>
      <c r="E36" s="6"/>
      <c r="F36" s="6"/>
      <c r="G36" s="6"/>
      <c r="H36" s="6"/>
      <c r="I36" s="6"/>
      <c r="J36" s="6"/>
      <c r="K36" s="7"/>
    </row>
    <row r="37" spans="2:11">
      <c r="B37" s="5"/>
      <c r="C37" s="6"/>
      <c r="D37" s="6"/>
      <c r="E37" s="6"/>
      <c r="F37" s="6"/>
      <c r="G37" s="6"/>
      <c r="H37" s="6"/>
      <c r="I37" s="6"/>
      <c r="J37" s="6"/>
      <c r="K37" s="7"/>
    </row>
    <row r="38" spans="2:11">
      <c r="B38" s="5"/>
      <c r="C38" s="6"/>
      <c r="D38" s="6"/>
      <c r="E38" s="6"/>
      <c r="F38" s="6"/>
      <c r="G38" s="6"/>
      <c r="H38" s="6"/>
      <c r="I38" s="6"/>
      <c r="J38" s="6"/>
      <c r="K38" s="7"/>
    </row>
    <row r="39" spans="2:11">
      <c r="B39" s="5"/>
      <c r="C39" s="6"/>
      <c r="D39" s="6"/>
      <c r="E39" s="6"/>
      <c r="F39" s="6"/>
      <c r="G39" s="6"/>
      <c r="H39" s="6"/>
      <c r="I39" s="6"/>
      <c r="J39" s="6"/>
      <c r="K39" s="7"/>
    </row>
    <row r="40" spans="2:11">
      <c r="B40" s="5"/>
      <c r="C40" s="6"/>
      <c r="D40" s="6"/>
      <c r="E40" s="6"/>
      <c r="F40" s="6"/>
      <c r="G40" s="6"/>
      <c r="H40" s="6"/>
      <c r="I40" s="6"/>
      <c r="J40" s="6"/>
      <c r="K40" s="7"/>
    </row>
    <row r="41" spans="2:11">
      <c r="B41" s="5"/>
      <c r="C41" s="6"/>
      <c r="D41" s="6"/>
      <c r="E41" s="6"/>
      <c r="F41" s="6"/>
      <c r="G41" s="6"/>
      <c r="H41" s="6"/>
      <c r="I41" s="6"/>
      <c r="J41" s="6"/>
      <c r="K41" s="7"/>
    </row>
    <row r="42" spans="2:11" ht="9" customHeight="1">
      <c r="B42" s="5"/>
      <c r="C42" s="6"/>
      <c r="D42" s="6"/>
      <c r="E42" s="6"/>
      <c r="F42" s="6"/>
      <c r="G42" s="6"/>
      <c r="H42" s="6"/>
      <c r="I42" s="6"/>
      <c r="J42" s="6"/>
      <c r="K42" s="7"/>
    </row>
    <row r="43" spans="2:11">
      <c r="B43" s="5"/>
      <c r="C43" s="6"/>
      <c r="D43" s="6"/>
      <c r="E43" s="6"/>
      <c r="F43" s="6"/>
      <c r="G43" s="6"/>
      <c r="H43" s="6"/>
      <c r="I43" s="6"/>
      <c r="J43" s="6"/>
      <c r="K43" s="7"/>
    </row>
    <row r="44" spans="2:11">
      <c r="B44" s="5"/>
      <c r="C44" s="6"/>
      <c r="D44" s="6"/>
      <c r="E44" s="6"/>
      <c r="F44" s="6"/>
      <c r="G44" s="6"/>
      <c r="H44" s="6"/>
      <c r="I44" s="6"/>
      <c r="J44" s="6"/>
      <c r="K44" s="7"/>
    </row>
    <row r="45" spans="2:11" s="86" customFormat="1" ht="12.95" customHeight="1">
      <c r="B45" s="83"/>
      <c r="C45" s="84" t="s">
        <v>20</v>
      </c>
      <c r="D45" s="84"/>
      <c r="E45" s="84"/>
      <c r="F45" s="84"/>
      <c r="G45" s="84"/>
      <c r="I45" s="172" t="s">
        <v>238</v>
      </c>
      <c r="J45" s="364"/>
      <c r="K45" s="85"/>
    </row>
    <row r="46" spans="2:11" s="86" customFormat="1" ht="12.95" customHeight="1">
      <c r="B46" s="83"/>
      <c r="C46" s="84" t="s">
        <v>21</v>
      </c>
      <c r="D46" s="84"/>
      <c r="E46" s="84"/>
      <c r="F46" s="84"/>
      <c r="G46" s="84"/>
      <c r="I46" s="172" t="s">
        <v>239</v>
      </c>
      <c r="J46" s="364"/>
      <c r="K46" s="85"/>
    </row>
    <row r="47" spans="2:11" s="86" customFormat="1" ht="12.95" customHeight="1">
      <c r="B47" s="83"/>
      <c r="C47" s="84" t="s">
        <v>15</v>
      </c>
      <c r="D47" s="84"/>
      <c r="E47" s="84"/>
      <c r="F47" s="84"/>
      <c r="G47" s="84"/>
      <c r="I47" s="172" t="s">
        <v>240</v>
      </c>
      <c r="J47" s="364"/>
      <c r="K47" s="85"/>
    </row>
    <row r="48" spans="2:11" s="86" customFormat="1" ht="12.95" customHeight="1">
      <c r="B48" s="83"/>
      <c r="C48" s="84" t="s">
        <v>16</v>
      </c>
      <c r="D48" s="84"/>
      <c r="E48" s="84"/>
      <c r="F48" s="84"/>
      <c r="G48" s="84"/>
      <c r="I48" s="172" t="s">
        <v>240</v>
      </c>
      <c r="J48" s="364"/>
      <c r="K48" s="85"/>
    </row>
    <row r="49" spans="2:11">
      <c r="B49" s="5"/>
      <c r="C49" s="6"/>
      <c r="D49" s="6"/>
      <c r="E49" s="6"/>
      <c r="F49" s="6"/>
      <c r="G49" s="6"/>
      <c r="I49" s="79"/>
      <c r="J49" s="365"/>
      <c r="K49" s="7"/>
    </row>
    <row r="50" spans="2:11" s="90" customFormat="1" ht="12.95" customHeight="1">
      <c r="B50" s="88"/>
      <c r="C50" s="84" t="s">
        <v>22</v>
      </c>
      <c r="D50" s="84"/>
      <c r="E50" s="84"/>
      <c r="F50" s="84"/>
      <c r="G50" s="366" t="s">
        <v>17</v>
      </c>
      <c r="I50" s="500" t="s">
        <v>577</v>
      </c>
      <c r="J50" s="500"/>
      <c r="K50" s="89"/>
    </row>
    <row r="51" spans="2:11" s="90" customFormat="1" ht="12.95" customHeight="1">
      <c r="B51" s="88"/>
      <c r="C51" s="84"/>
      <c r="D51" s="84"/>
      <c r="E51" s="84"/>
      <c r="F51" s="84"/>
      <c r="G51" s="366" t="s">
        <v>18</v>
      </c>
      <c r="I51" s="500" t="s">
        <v>578</v>
      </c>
      <c r="J51" s="500"/>
      <c r="K51" s="89"/>
    </row>
    <row r="52" spans="2:11" s="90" customFormat="1" ht="10.15" customHeight="1">
      <c r="B52" s="88"/>
      <c r="C52" s="84"/>
      <c r="D52" s="84"/>
      <c r="E52" s="84"/>
      <c r="F52" s="84"/>
      <c r="G52" s="87"/>
      <c r="I52" s="79"/>
      <c r="J52" s="99"/>
      <c r="K52" s="89"/>
    </row>
    <row r="53" spans="2:11" s="90" customFormat="1" ht="12.95" customHeight="1">
      <c r="B53" s="88"/>
      <c r="C53" s="84" t="s">
        <v>19</v>
      </c>
      <c r="D53" s="84"/>
      <c r="E53" s="84"/>
      <c r="F53" s="87"/>
      <c r="G53" s="84"/>
      <c r="I53" s="500" t="s">
        <v>579</v>
      </c>
      <c r="J53" s="500"/>
      <c r="K53" s="89"/>
    </row>
    <row r="54" spans="2:11" ht="22.5" customHeight="1">
      <c r="B54" s="91"/>
      <c r="C54" s="92"/>
      <c r="D54" s="92"/>
      <c r="E54" s="92"/>
      <c r="F54" s="92"/>
      <c r="G54" s="92"/>
      <c r="H54" s="92"/>
      <c r="I54" s="92"/>
      <c r="J54" s="92"/>
      <c r="K54" s="93"/>
    </row>
    <row r="55" spans="2:11" ht="16.149999999999999" customHeight="1"/>
  </sheetData>
  <mergeCells count="22">
    <mergeCell ref="C3:E3"/>
    <mergeCell ref="C4:E4"/>
    <mergeCell ref="C5:E5"/>
    <mergeCell ref="C7:E7"/>
    <mergeCell ref="F3:J3"/>
    <mergeCell ref="F4:J4"/>
    <mergeCell ref="F5:J5"/>
    <mergeCell ref="F7:J7"/>
    <mergeCell ref="F8:J8"/>
    <mergeCell ref="C8:E8"/>
    <mergeCell ref="C10:E10"/>
    <mergeCell ref="I50:J50"/>
    <mergeCell ref="I51:J51"/>
    <mergeCell ref="I53:J53"/>
    <mergeCell ref="B25:K25"/>
    <mergeCell ref="C26:J26"/>
    <mergeCell ref="C27:J27"/>
    <mergeCell ref="F10:J10"/>
    <mergeCell ref="F11:J11"/>
    <mergeCell ref="F12:J12"/>
    <mergeCell ref="F13:J13"/>
    <mergeCell ref="E30:I30"/>
  </mergeCells>
  <phoneticPr fontId="0" type="noConversion"/>
  <printOptions horizontalCentered="1" verticalCentered="1"/>
  <pageMargins left="0" right="0" top="0" bottom="0" header="0.511811023622047" footer="0.511811023622047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64"/>
  <sheetViews>
    <sheetView workbookViewId="0">
      <selection activeCell="H13" sqref="H13"/>
    </sheetView>
  </sheetViews>
  <sheetFormatPr defaultColWidth="4.7109375" defaultRowHeight="12.75"/>
  <cols>
    <col min="1" max="1" width="4.42578125" customWidth="1"/>
    <col min="2" max="2" width="4.5703125" customWidth="1"/>
    <col min="3" max="3" width="7.42578125" customWidth="1"/>
    <col min="4" max="4" width="82.85546875" customWidth="1"/>
  </cols>
  <sheetData>
    <row r="1" spans="1:4" ht="18">
      <c r="A1" s="578" t="s">
        <v>12</v>
      </c>
      <c r="B1" s="579"/>
      <c r="C1" s="579"/>
      <c r="D1" s="580"/>
    </row>
    <row r="2" spans="1:4">
      <c r="A2" s="173"/>
      <c r="B2" s="156"/>
      <c r="C2" s="157" t="s">
        <v>254</v>
      </c>
      <c r="D2" s="174"/>
    </row>
    <row r="3" spans="1:4" s="2" customFormat="1" ht="33" customHeight="1">
      <c r="A3" s="173"/>
      <c r="B3" s="159"/>
      <c r="C3" s="160" t="s">
        <v>255</v>
      </c>
      <c r="D3" s="175"/>
    </row>
    <row r="4" spans="1:4" s="10" customFormat="1" ht="11.25">
      <c r="A4" s="173"/>
      <c r="B4" s="159"/>
      <c r="C4" s="160" t="s">
        <v>256</v>
      </c>
      <c r="D4" s="175"/>
    </row>
    <row r="5" spans="1:4" s="10" customFormat="1" ht="11.25">
      <c r="A5" s="173"/>
      <c r="B5" s="162" t="s">
        <v>257</v>
      </c>
      <c r="C5" s="163"/>
      <c r="D5" s="175"/>
    </row>
    <row r="6" spans="1:4" s="10" customFormat="1" ht="11.25">
      <c r="A6" s="173"/>
      <c r="B6" s="159"/>
      <c r="C6" s="161" t="s">
        <v>258</v>
      </c>
      <c r="D6" s="175"/>
    </row>
    <row r="7" spans="1:4" s="10" customFormat="1" ht="11.25">
      <c r="A7" s="173"/>
      <c r="B7" s="159"/>
      <c r="C7" s="161" t="s">
        <v>259</v>
      </c>
      <c r="D7" s="175"/>
    </row>
    <row r="8" spans="1:4" s="10" customFormat="1" ht="11.25">
      <c r="A8" s="173"/>
      <c r="B8" s="164"/>
      <c r="C8" s="165" t="s">
        <v>260</v>
      </c>
      <c r="D8" s="176"/>
    </row>
    <row r="9" spans="1:4" s="10" customFormat="1" ht="15.75">
      <c r="A9" s="177"/>
      <c r="B9" s="178"/>
      <c r="C9" s="166" t="s">
        <v>261</v>
      </c>
      <c r="D9" s="179" t="s">
        <v>262</v>
      </c>
    </row>
    <row r="10" spans="1:4" s="10" customFormat="1">
      <c r="A10" s="177"/>
      <c r="B10" s="168"/>
      <c r="C10" s="170"/>
      <c r="D10" s="180"/>
    </row>
    <row r="11" spans="1:4" ht="20.25" customHeight="1">
      <c r="A11" s="177"/>
      <c r="B11" s="169">
        <v>1</v>
      </c>
      <c r="C11" s="158" t="s">
        <v>263</v>
      </c>
      <c r="D11" s="180"/>
    </row>
    <row r="12" spans="1:4">
      <c r="A12" s="177"/>
      <c r="B12" s="169">
        <v>2</v>
      </c>
      <c r="C12" s="170" t="s">
        <v>264</v>
      </c>
      <c r="D12" s="180"/>
    </row>
    <row r="13" spans="1:4" ht="15" customHeight="1">
      <c r="A13" s="177"/>
      <c r="B13" s="170">
        <v>3</v>
      </c>
      <c r="C13" s="170" t="s">
        <v>265</v>
      </c>
      <c r="D13" s="180"/>
    </row>
    <row r="14" spans="1:4">
      <c r="A14" s="181"/>
      <c r="B14" s="170">
        <v>4</v>
      </c>
      <c r="C14" s="170" t="s">
        <v>266</v>
      </c>
      <c r="D14" s="182"/>
    </row>
    <row r="15" spans="1:4">
      <c r="A15" s="181"/>
      <c r="B15" s="170"/>
      <c r="C15" s="158" t="s">
        <v>267</v>
      </c>
      <c r="D15" s="182"/>
    </row>
    <row r="16" spans="1:4">
      <c r="A16" s="181"/>
      <c r="B16" s="170" t="s">
        <v>268</v>
      </c>
      <c r="C16" s="170"/>
      <c r="D16" s="182"/>
    </row>
    <row r="17" spans="1:4" s="9" customFormat="1">
      <c r="A17" s="181"/>
      <c r="B17" s="170"/>
      <c r="C17" s="158" t="s">
        <v>269</v>
      </c>
      <c r="D17" s="182"/>
    </row>
    <row r="18" spans="1:4" s="9" customFormat="1">
      <c r="A18" s="181"/>
      <c r="B18" s="170" t="s">
        <v>270</v>
      </c>
      <c r="C18" s="170"/>
      <c r="D18" s="182"/>
    </row>
    <row r="19" spans="1:4" s="9" customFormat="1">
      <c r="A19" s="181"/>
      <c r="B19" s="170"/>
      <c r="C19" s="158" t="s">
        <v>271</v>
      </c>
      <c r="D19" s="182"/>
    </row>
    <row r="20" spans="1:4" s="9" customFormat="1">
      <c r="A20" s="181"/>
      <c r="B20" s="170" t="s">
        <v>272</v>
      </c>
      <c r="C20" s="170"/>
      <c r="D20" s="182"/>
    </row>
    <row r="21" spans="1:4" s="9" customFormat="1">
      <c r="A21" s="181"/>
      <c r="B21" s="170"/>
      <c r="C21" s="170" t="s">
        <v>273</v>
      </c>
      <c r="D21" s="182"/>
    </row>
    <row r="22" spans="1:4" s="9" customFormat="1">
      <c r="A22" s="181"/>
      <c r="B22" s="170" t="s">
        <v>274</v>
      </c>
      <c r="C22" s="170"/>
      <c r="D22" s="182"/>
    </row>
    <row r="23" spans="1:4" s="9" customFormat="1">
      <c r="A23" s="181"/>
      <c r="B23" s="158" t="s">
        <v>275</v>
      </c>
      <c r="C23" s="170"/>
      <c r="D23" s="182"/>
    </row>
    <row r="24" spans="1:4" s="9" customFormat="1">
      <c r="A24" s="181"/>
      <c r="B24" s="170"/>
      <c r="C24" s="170" t="s">
        <v>276</v>
      </c>
      <c r="D24" s="182"/>
    </row>
    <row r="25" spans="1:4" s="9" customFormat="1">
      <c r="A25" s="181"/>
      <c r="B25" s="158" t="s">
        <v>277</v>
      </c>
      <c r="C25" s="170"/>
      <c r="D25" s="182"/>
    </row>
    <row r="26" spans="1:4" s="9" customFormat="1">
      <c r="A26" s="181"/>
      <c r="B26" s="170"/>
      <c r="C26" s="170" t="s">
        <v>278</v>
      </c>
      <c r="D26" s="182"/>
    </row>
    <row r="27" spans="1:4" s="9" customFormat="1">
      <c r="A27" s="181"/>
      <c r="B27" s="158" t="s">
        <v>279</v>
      </c>
      <c r="C27" s="170"/>
      <c r="D27" s="182"/>
    </row>
    <row r="28" spans="1:4" s="9" customFormat="1">
      <c r="A28" s="181"/>
      <c r="B28" s="170" t="s">
        <v>280</v>
      </c>
      <c r="C28" s="170" t="s">
        <v>281</v>
      </c>
      <c r="D28" s="182"/>
    </row>
    <row r="29" spans="1:4" s="9" customFormat="1">
      <c r="A29" s="181"/>
      <c r="B29" s="170"/>
      <c r="C29" s="158" t="s">
        <v>282</v>
      </c>
      <c r="D29" s="182"/>
    </row>
    <row r="30" spans="1:4" s="9" customFormat="1">
      <c r="A30" s="181"/>
      <c r="B30" s="170"/>
      <c r="C30" s="158" t="s">
        <v>283</v>
      </c>
      <c r="D30" s="182"/>
    </row>
    <row r="31" spans="1:4" s="9" customFormat="1">
      <c r="A31" s="181"/>
      <c r="B31" s="170"/>
      <c r="C31" s="158" t="s">
        <v>284</v>
      </c>
      <c r="D31" s="182"/>
    </row>
    <row r="32" spans="1:4" s="9" customFormat="1">
      <c r="A32" s="181"/>
      <c r="B32" s="170"/>
      <c r="C32" s="158" t="s">
        <v>285</v>
      </c>
      <c r="D32" s="182"/>
    </row>
    <row r="33" spans="1:5" s="9" customFormat="1">
      <c r="A33" s="181"/>
      <c r="B33" s="170"/>
      <c r="C33" s="158" t="s">
        <v>286</v>
      </c>
      <c r="D33" s="182"/>
    </row>
    <row r="34" spans="1:5" s="9" customFormat="1">
      <c r="A34" s="181"/>
      <c r="B34" s="170"/>
      <c r="C34" s="158" t="s">
        <v>287</v>
      </c>
      <c r="D34" s="182"/>
    </row>
    <row r="35" spans="1:5" s="9" customFormat="1">
      <c r="A35" s="181"/>
      <c r="B35" s="170"/>
      <c r="C35" s="170"/>
      <c r="D35" s="182"/>
    </row>
    <row r="36" spans="1:5" s="9" customFormat="1" ht="15.75">
      <c r="A36" s="181"/>
      <c r="B36" s="178"/>
      <c r="C36" s="166" t="s">
        <v>288</v>
      </c>
      <c r="D36" s="179" t="s">
        <v>289</v>
      </c>
    </row>
    <row r="37" spans="1:5" s="9" customFormat="1">
      <c r="A37" s="181"/>
      <c r="B37" s="170"/>
      <c r="C37" s="170"/>
      <c r="D37" s="182"/>
    </row>
    <row r="38" spans="1:5" s="9" customFormat="1" ht="15.75" customHeight="1">
      <c r="A38" s="181"/>
      <c r="B38" s="170"/>
      <c r="C38" s="158" t="s">
        <v>290</v>
      </c>
      <c r="D38" s="182"/>
    </row>
    <row r="39" spans="1:5" s="9" customFormat="1">
      <c r="A39" s="181"/>
      <c r="B39" s="170" t="s">
        <v>291</v>
      </c>
      <c r="C39" s="170"/>
      <c r="D39" s="182"/>
    </row>
    <row r="40" spans="1:5" s="9" customFormat="1" ht="13.5" customHeight="1">
      <c r="A40" s="181"/>
      <c r="B40" s="170"/>
      <c r="C40" s="170" t="s">
        <v>292</v>
      </c>
      <c r="D40" s="182"/>
    </row>
    <row r="41" spans="1:5" s="9" customFormat="1">
      <c r="A41" s="181"/>
      <c r="B41" s="170" t="s">
        <v>293</v>
      </c>
      <c r="C41" s="170"/>
      <c r="D41" s="182"/>
    </row>
    <row r="42" spans="1:5" s="9" customFormat="1">
      <c r="A42" s="181"/>
      <c r="B42" s="170"/>
      <c r="C42" s="170" t="s">
        <v>294</v>
      </c>
      <c r="D42" s="182"/>
    </row>
    <row r="43" spans="1:5" s="9" customFormat="1">
      <c r="A43" s="181"/>
      <c r="B43" s="170" t="s">
        <v>295</v>
      </c>
      <c r="C43" s="170"/>
      <c r="D43" s="182"/>
    </row>
    <row r="44" spans="1:5" s="9" customFormat="1">
      <c r="A44" s="181"/>
      <c r="B44" s="170"/>
      <c r="C44" s="170" t="s">
        <v>296</v>
      </c>
      <c r="D44" s="182"/>
    </row>
    <row r="45" spans="1:5" s="9" customFormat="1">
      <c r="A45" s="181"/>
      <c r="B45" s="170" t="s">
        <v>297</v>
      </c>
      <c r="C45" s="170"/>
      <c r="D45" s="182"/>
      <c r="E45" s="11"/>
    </row>
    <row r="46" spans="1:5" s="9" customFormat="1">
      <c r="A46" s="181"/>
      <c r="B46" s="170"/>
      <c r="C46" s="170" t="s">
        <v>298</v>
      </c>
      <c r="D46" s="182"/>
      <c r="E46" s="11"/>
    </row>
    <row r="47" spans="1:5" s="9" customFormat="1">
      <c r="A47" s="181"/>
      <c r="B47" s="170" t="s">
        <v>299</v>
      </c>
      <c r="C47" s="170"/>
      <c r="D47" s="182"/>
      <c r="E47" s="11"/>
    </row>
    <row r="48" spans="1:5" s="9" customFormat="1">
      <c r="A48" s="181"/>
      <c r="B48" s="170" t="s">
        <v>300</v>
      </c>
      <c r="C48" s="170"/>
      <c r="D48" s="182"/>
      <c r="E48" s="11"/>
    </row>
    <row r="49" spans="1:5" s="9" customFormat="1">
      <c r="A49" s="181"/>
      <c r="B49" s="170"/>
      <c r="C49" s="170" t="s">
        <v>301</v>
      </c>
      <c r="D49" s="182"/>
      <c r="E49" s="11"/>
    </row>
    <row r="50" spans="1:5" s="9" customFormat="1">
      <c r="A50" s="181"/>
      <c r="B50" s="170"/>
      <c r="C50" s="170" t="s">
        <v>302</v>
      </c>
      <c r="D50" s="182"/>
      <c r="E50" s="11"/>
    </row>
    <row r="51" spans="1:5" s="9" customFormat="1">
      <c r="A51" s="181"/>
      <c r="B51" s="170"/>
      <c r="C51" s="170" t="s">
        <v>303</v>
      </c>
      <c r="D51" s="182"/>
      <c r="E51" s="11"/>
    </row>
    <row r="52" spans="1:5" s="9" customFormat="1">
      <c r="A52" s="177"/>
      <c r="B52" s="170"/>
      <c r="C52" s="170" t="s">
        <v>304</v>
      </c>
      <c r="D52" s="180"/>
      <c r="E52" s="11"/>
    </row>
    <row r="53" spans="1:5" s="9" customFormat="1">
      <c r="A53" s="177"/>
      <c r="B53" s="170" t="s">
        <v>305</v>
      </c>
      <c r="C53" s="170"/>
      <c r="D53" s="180"/>
      <c r="E53" s="11"/>
    </row>
    <row r="54" spans="1:5" s="9" customFormat="1">
      <c r="A54" s="183"/>
      <c r="B54" s="11"/>
      <c r="C54" s="11"/>
      <c r="D54" s="184"/>
    </row>
    <row r="55" spans="1:5" s="8" customFormat="1">
      <c r="A55" s="185"/>
      <c r="B55" s="6"/>
      <c r="C55" s="6"/>
      <c r="D55" s="186"/>
    </row>
    <row r="56" spans="1:5">
      <c r="A56" s="187"/>
      <c r="B56" s="1"/>
      <c r="C56" s="11"/>
      <c r="D56" s="184"/>
    </row>
    <row r="57" spans="1:5" ht="13.5" thickBot="1">
      <c r="A57" s="188"/>
      <c r="B57" s="189"/>
      <c r="C57" s="190"/>
      <c r="D57" s="191"/>
    </row>
    <row r="58" spans="1:5">
      <c r="A58" s="1"/>
      <c r="B58" s="1"/>
      <c r="C58" s="11"/>
      <c r="D58" s="11"/>
    </row>
    <row r="59" spans="1:5">
      <c r="A59" s="1"/>
      <c r="B59" s="1"/>
      <c r="C59" s="11"/>
      <c r="D59" s="11"/>
    </row>
    <row r="60" spans="1:5">
      <c r="A60" s="1"/>
      <c r="B60" s="1"/>
      <c r="C60" s="11"/>
      <c r="D60" s="11"/>
    </row>
    <row r="61" spans="1:5">
      <c r="A61" s="1"/>
      <c r="B61" s="1"/>
      <c r="C61" s="1"/>
      <c r="D61" s="1"/>
    </row>
    <row r="62" spans="1:5">
      <c r="A62" s="1"/>
      <c r="B62" s="1"/>
      <c r="C62" s="1"/>
      <c r="D62" s="1"/>
    </row>
    <row r="63" spans="1:5">
      <c r="A63" s="1"/>
      <c r="B63" s="1"/>
      <c r="C63" s="1"/>
      <c r="D63" s="1"/>
    </row>
    <row r="64" spans="1:5">
      <c r="A64" s="1"/>
      <c r="B64" s="1"/>
      <c r="C64" s="1"/>
      <c r="D64" s="1"/>
    </row>
  </sheetData>
  <mergeCells count="1">
    <mergeCell ref="A1:D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43" sqref="N43"/>
    </sheetView>
  </sheetViews>
  <sheetFormatPr defaultRowHeight="12.75"/>
  <cols>
    <col min="1" max="1" width="2.85546875" customWidth="1"/>
    <col min="2" max="3" width="4" customWidth="1"/>
    <col min="4" max="4" width="3.85546875" customWidth="1"/>
    <col min="6" max="6" width="12.5703125" customWidth="1"/>
    <col min="10" max="10" width="9.140625" customWidth="1"/>
    <col min="11" max="11" width="10.42578125" customWidth="1"/>
    <col min="12" max="12" width="13.28515625" customWidth="1"/>
  </cols>
  <sheetData>
    <row r="1" spans="1:12" ht="13.5" thickBot="1"/>
    <row r="2" spans="1:12" ht="18">
      <c r="A2" s="192"/>
      <c r="B2" s="231"/>
      <c r="C2" s="232"/>
      <c r="D2" s="232"/>
      <c r="E2" s="232"/>
      <c r="F2" s="232"/>
      <c r="G2" s="232"/>
      <c r="H2" s="232"/>
      <c r="I2" s="232"/>
      <c r="J2" s="232"/>
      <c r="K2" s="232"/>
      <c r="L2" s="233"/>
    </row>
    <row r="3" spans="1:12" ht="18">
      <c r="A3" s="194"/>
      <c r="B3" s="234"/>
      <c r="C3" s="193"/>
      <c r="D3" s="193"/>
      <c r="E3" s="193"/>
      <c r="F3" s="193"/>
      <c r="G3" s="193"/>
      <c r="H3" s="193"/>
      <c r="I3" s="193"/>
      <c r="J3" s="193"/>
      <c r="K3" s="193"/>
      <c r="L3" s="235"/>
    </row>
    <row r="4" spans="1:12" ht="15.75">
      <c r="A4" s="195"/>
      <c r="B4" s="236"/>
      <c r="C4" s="585" t="s">
        <v>24</v>
      </c>
      <c r="D4" s="585"/>
      <c r="E4" s="196" t="s">
        <v>26</v>
      </c>
      <c r="F4" s="170"/>
      <c r="G4" s="170"/>
      <c r="H4" s="170"/>
      <c r="I4" s="170"/>
      <c r="J4" s="197"/>
      <c r="K4" s="197"/>
      <c r="L4" s="237"/>
    </row>
    <row r="5" spans="1:12">
      <c r="A5" s="195"/>
      <c r="B5" s="236"/>
      <c r="C5" s="170"/>
      <c r="D5" s="198"/>
      <c r="E5" s="170"/>
      <c r="F5" s="170"/>
      <c r="G5" s="170"/>
      <c r="H5" s="170"/>
      <c r="I5" s="170"/>
      <c r="J5" s="197"/>
      <c r="K5" s="197"/>
      <c r="L5" s="237"/>
    </row>
    <row r="6" spans="1:12">
      <c r="A6" s="195"/>
      <c r="B6" s="236"/>
      <c r="C6" s="170"/>
      <c r="D6" s="199" t="s">
        <v>3</v>
      </c>
      <c r="E6" s="200" t="s">
        <v>306</v>
      </c>
      <c r="F6" s="200"/>
      <c r="G6" s="200"/>
      <c r="H6" s="170"/>
      <c r="I6" s="170"/>
      <c r="J6" s="170"/>
      <c r="K6" s="170"/>
      <c r="L6" s="237"/>
    </row>
    <row r="7" spans="1:12">
      <c r="A7" s="195"/>
      <c r="B7" s="236"/>
      <c r="C7" s="170"/>
      <c r="D7" s="199"/>
      <c r="E7" s="200"/>
      <c r="F7" s="200"/>
      <c r="G7" s="200"/>
      <c r="H7" s="170"/>
      <c r="I7" s="170"/>
      <c r="J7" s="170"/>
      <c r="K7" s="170"/>
      <c r="L7" s="237"/>
    </row>
    <row r="8" spans="1:12">
      <c r="A8" s="195"/>
      <c r="B8" s="236"/>
      <c r="C8" s="170"/>
      <c r="D8" s="201">
        <v>1</v>
      </c>
      <c r="E8" s="202" t="s">
        <v>8</v>
      </c>
      <c r="F8" s="203"/>
      <c r="G8" s="170"/>
      <c r="H8" s="170"/>
      <c r="I8" s="170"/>
      <c r="J8" s="170"/>
      <c r="K8" s="170"/>
      <c r="L8" s="478">
        <f>L21+L30</f>
        <v>100000</v>
      </c>
    </row>
    <row r="9" spans="1:12">
      <c r="A9" s="195"/>
      <c r="B9" s="236"/>
      <c r="C9" s="170"/>
      <c r="D9" s="201"/>
      <c r="E9" s="202"/>
      <c r="F9" s="203"/>
      <c r="G9" s="170"/>
      <c r="H9" s="170"/>
      <c r="I9" s="170"/>
      <c r="J9" s="170"/>
      <c r="K9" s="170"/>
      <c r="L9" s="237"/>
    </row>
    <row r="10" spans="1:12">
      <c r="A10" s="195"/>
      <c r="B10" s="236">
        <v>1.1000000000000001</v>
      </c>
      <c r="C10" s="170"/>
      <c r="D10" s="198"/>
      <c r="E10" s="204" t="s">
        <v>9</v>
      </c>
      <c r="F10" s="197"/>
      <c r="G10" s="197"/>
      <c r="H10" s="197"/>
      <c r="I10" s="197"/>
      <c r="J10" s="197"/>
      <c r="K10" s="197"/>
      <c r="L10" s="237"/>
    </row>
    <row r="11" spans="1:12">
      <c r="A11" s="195"/>
      <c r="B11" s="236"/>
      <c r="C11" s="170"/>
      <c r="D11" s="586" t="s">
        <v>2</v>
      </c>
      <c r="E11" s="586" t="s">
        <v>307</v>
      </c>
      <c r="F11" s="586"/>
      <c r="G11" s="586" t="s">
        <v>308</v>
      </c>
      <c r="H11" s="586" t="s">
        <v>309</v>
      </c>
      <c r="I11" s="586"/>
      <c r="J11" s="276" t="s">
        <v>310</v>
      </c>
      <c r="K11" s="276" t="s">
        <v>311</v>
      </c>
      <c r="L11" s="277" t="s">
        <v>310</v>
      </c>
    </row>
    <row r="12" spans="1:12">
      <c r="A12" s="195"/>
      <c r="B12" s="236"/>
      <c r="C12" s="170"/>
      <c r="D12" s="586"/>
      <c r="E12" s="586"/>
      <c r="F12" s="586"/>
      <c r="G12" s="586"/>
      <c r="H12" s="586"/>
      <c r="I12" s="586"/>
      <c r="J12" s="278" t="s">
        <v>312</v>
      </c>
      <c r="K12" s="278" t="s">
        <v>313</v>
      </c>
      <c r="L12" s="279" t="s">
        <v>314</v>
      </c>
    </row>
    <row r="13" spans="1:12">
      <c r="A13" s="195"/>
      <c r="B13" s="236"/>
      <c r="C13" s="170"/>
      <c r="D13" s="476" t="s">
        <v>538</v>
      </c>
      <c r="E13" s="581"/>
      <c r="F13" s="582"/>
      <c r="G13" s="354"/>
      <c r="H13" s="583"/>
      <c r="I13" s="584"/>
      <c r="J13" s="206"/>
      <c r="K13" s="206"/>
      <c r="L13" s="238"/>
    </row>
    <row r="14" spans="1:12">
      <c r="A14" s="195"/>
      <c r="B14" s="236"/>
      <c r="C14" s="170"/>
      <c r="D14" s="476"/>
      <c r="E14" s="581"/>
      <c r="F14" s="582"/>
      <c r="G14" s="354"/>
      <c r="H14" s="583"/>
      <c r="I14" s="584"/>
      <c r="J14" s="208"/>
      <c r="K14" s="208"/>
      <c r="L14" s="238"/>
    </row>
    <row r="15" spans="1:12">
      <c r="A15" s="195"/>
      <c r="B15" s="236"/>
      <c r="C15" s="170"/>
      <c r="D15" s="476"/>
      <c r="E15" s="581"/>
      <c r="F15" s="582"/>
      <c r="G15" s="354"/>
      <c r="H15" s="583"/>
      <c r="I15" s="584"/>
      <c r="J15" s="208"/>
      <c r="K15" s="208"/>
      <c r="L15" s="238"/>
    </row>
    <row r="16" spans="1:12">
      <c r="A16" s="195"/>
      <c r="B16" s="236"/>
      <c r="C16" s="170"/>
      <c r="D16" s="476"/>
      <c r="E16" s="581"/>
      <c r="F16" s="582"/>
      <c r="G16" s="354"/>
      <c r="H16" s="592"/>
      <c r="I16" s="584"/>
      <c r="J16" s="208"/>
      <c r="K16" s="208"/>
      <c r="L16" s="238"/>
    </row>
    <row r="17" spans="1:12">
      <c r="A17" s="195"/>
      <c r="B17" s="236"/>
      <c r="C17" s="170"/>
      <c r="D17" s="476"/>
      <c r="E17" s="581"/>
      <c r="F17" s="582"/>
      <c r="G17" s="354"/>
      <c r="H17" s="592"/>
      <c r="I17" s="584"/>
      <c r="J17" s="208"/>
      <c r="K17" s="208"/>
      <c r="L17" s="238"/>
    </row>
    <row r="18" spans="1:12">
      <c r="A18" s="195"/>
      <c r="B18" s="236"/>
      <c r="C18" s="170"/>
      <c r="D18" s="476"/>
      <c r="E18" s="581"/>
      <c r="F18" s="582"/>
      <c r="G18" s="354"/>
      <c r="H18" s="583"/>
      <c r="I18" s="584"/>
      <c r="J18" s="208"/>
      <c r="K18" s="208"/>
      <c r="L18" s="238"/>
    </row>
    <row r="19" spans="1:12">
      <c r="A19" s="195"/>
      <c r="B19" s="236"/>
      <c r="C19" s="170"/>
      <c r="D19" s="476"/>
      <c r="E19" s="581"/>
      <c r="F19" s="582"/>
      <c r="G19" s="354"/>
      <c r="H19" s="592"/>
      <c r="I19" s="584"/>
      <c r="J19" s="208"/>
      <c r="K19" s="208"/>
      <c r="L19" s="238"/>
    </row>
    <row r="20" spans="1:12">
      <c r="A20" s="195"/>
      <c r="B20" s="236"/>
      <c r="C20" s="170"/>
      <c r="D20" s="207"/>
      <c r="E20" s="587"/>
      <c r="F20" s="588"/>
      <c r="G20" s="206"/>
      <c r="H20" s="583"/>
      <c r="I20" s="584"/>
      <c r="J20" s="206"/>
      <c r="K20" s="208"/>
      <c r="L20" s="238"/>
    </row>
    <row r="21" spans="1:12">
      <c r="A21" s="209"/>
      <c r="B21" s="239"/>
      <c r="C21" s="203"/>
      <c r="D21" s="210"/>
      <c r="E21" s="589" t="s">
        <v>27</v>
      </c>
      <c r="F21" s="590"/>
      <c r="G21" s="590"/>
      <c r="H21" s="590"/>
      <c r="I21" s="590"/>
      <c r="J21" s="590"/>
      <c r="K21" s="591"/>
      <c r="L21" s="477">
        <f>SUM(L13:L20)</f>
        <v>0</v>
      </c>
    </row>
    <row r="22" spans="1:12">
      <c r="A22" s="209"/>
      <c r="B22" s="239"/>
      <c r="C22" s="203"/>
      <c r="D22" s="211"/>
      <c r="E22" s="212"/>
      <c r="F22" s="212"/>
      <c r="G22" s="212"/>
      <c r="H22" s="212"/>
      <c r="I22" s="212"/>
      <c r="J22" s="212"/>
      <c r="K22" s="212"/>
      <c r="L22" s="240"/>
    </row>
    <row r="23" spans="1:12">
      <c r="A23" s="195"/>
      <c r="B23" s="236">
        <v>1.2</v>
      </c>
      <c r="C23" s="170"/>
      <c r="D23" s="214"/>
      <c r="E23" s="204" t="s">
        <v>10</v>
      </c>
      <c r="F23" s="215"/>
      <c r="G23" s="215"/>
      <c r="H23" s="215"/>
      <c r="I23" s="215"/>
      <c r="J23" s="215"/>
      <c r="K23" s="215"/>
      <c r="L23" s="237"/>
    </row>
    <row r="24" spans="1:12">
      <c r="A24" s="195"/>
      <c r="B24" s="236"/>
      <c r="C24" s="170"/>
      <c r="D24" s="586" t="s">
        <v>2</v>
      </c>
      <c r="E24" s="596" t="s">
        <v>247</v>
      </c>
      <c r="F24" s="597"/>
      <c r="G24" s="597"/>
      <c r="H24" s="597"/>
      <c r="I24" s="598"/>
      <c r="J24" s="276" t="s">
        <v>310</v>
      </c>
      <c r="K24" s="276" t="s">
        <v>311</v>
      </c>
      <c r="L24" s="277" t="s">
        <v>310</v>
      </c>
    </row>
    <row r="25" spans="1:12">
      <c r="A25" s="195"/>
      <c r="B25" s="236"/>
      <c r="C25" s="170"/>
      <c r="D25" s="586"/>
      <c r="E25" s="599"/>
      <c r="F25" s="600"/>
      <c r="G25" s="600"/>
      <c r="H25" s="600"/>
      <c r="I25" s="601"/>
      <c r="J25" s="278" t="s">
        <v>312</v>
      </c>
      <c r="K25" s="278" t="s">
        <v>313</v>
      </c>
      <c r="L25" s="279" t="s">
        <v>314</v>
      </c>
    </row>
    <row r="26" spans="1:12">
      <c r="A26" s="195"/>
      <c r="B26" s="236"/>
      <c r="C26" s="170"/>
      <c r="D26" s="205"/>
      <c r="E26" s="581" t="s">
        <v>315</v>
      </c>
      <c r="F26" s="602"/>
      <c r="G26" s="602"/>
      <c r="H26" s="602"/>
      <c r="I26" s="582"/>
      <c r="J26" s="206"/>
      <c r="K26" s="206"/>
      <c r="L26" s="238">
        <v>100000</v>
      </c>
    </row>
    <row r="27" spans="1:12">
      <c r="A27" s="195"/>
      <c r="B27" s="236"/>
      <c r="C27" s="170"/>
      <c r="D27" s="207"/>
      <c r="E27" s="581" t="s">
        <v>316</v>
      </c>
      <c r="F27" s="602"/>
      <c r="G27" s="602"/>
      <c r="H27" s="602"/>
      <c r="I27" s="582"/>
      <c r="J27" s="208"/>
      <c r="K27" s="208"/>
      <c r="L27" s="238"/>
    </row>
    <row r="28" spans="1:12">
      <c r="A28" s="195"/>
      <c r="B28" s="236"/>
      <c r="C28" s="170"/>
      <c r="D28" s="207"/>
      <c r="E28" s="581" t="s">
        <v>317</v>
      </c>
      <c r="F28" s="602"/>
      <c r="G28" s="602"/>
      <c r="H28" s="602"/>
      <c r="I28" s="582"/>
      <c r="J28" s="208"/>
      <c r="K28" s="208"/>
      <c r="L28" s="238"/>
    </row>
    <row r="29" spans="1:12">
      <c r="A29" s="195"/>
      <c r="B29" s="236"/>
      <c r="C29" s="170"/>
      <c r="D29" s="207"/>
      <c r="E29" s="581" t="s">
        <v>318</v>
      </c>
      <c r="F29" s="602"/>
      <c r="G29" s="602"/>
      <c r="H29" s="602"/>
      <c r="I29" s="582"/>
      <c r="J29" s="208"/>
      <c r="K29" s="208"/>
      <c r="L29" s="238"/>
    </row>
    <row r="30" spans="1:12">
      <c r="A30" s="195"/>
      <c r="B30" s="236"/>
      <c r="C30" s="170"/>
      <c r="D30" s="210"/>
      <c r="E30" s="589" t="s">
        <v>27</v>
      </c>
      <c r="F30" s="590"/>
      <c r="G30" s="590"/>
      <c r="H30" s="590"/>
      <c r="I30" s="590"/>
      <c r="J30" s="590"/>
      <c r="K30" s="591"/>
      <c r="L30" s="477">
        <f>SUM(L26:L29)</f>
        <v>100000</v>
      </c>
    </row>
    <row r="31" spans="1:12">
      <c r="A31" s="195"/>
      <c r="B31" s="236"/>
      <c r="C31" s="170"/>
      <c r="D31" s="211"/>
      <c r="E31" s="212"/>
      <c r="F31" s="212"/>
      <c r="G31" s="212"/>
      <c r="H31" s="212"/>
      <c r="I31" s="212"/>
      <c r="J31" s="212"/>
      <c r="K31" s="212"/>
      <c r="L31" s="240"/>
    </row>
    <row r="32" spans="1:12">
      <c r="A32" s="195"/>
      <c r="B32" s="236"/>
      <c r="C32" s="170"/>
      <c r="D32" s="201">
        <v>2</v>
      </c>
      <c r="E32" s="202" t="s">
        <v>28</v>
      </c>
      <c r="F32" s="212"/>
      <c r="G32" s="212"/>
      <c r="H32" s="212"/>
      <c r="I32" s="212"/>
      <c r="J32" s="212"/>
      <c r="K32" s="216">
        <v>0</v>
      </c>
      <c r="L32" s="240"/>
    </row>
    <row r="33" spans="1:12">
      <c r="A33" s="195"/>
      <c r="B33" s="241">
        <v>2.1</v>
      </c>
      <c r="C33" s="170"/>
      <c r="D33" s="211"/>
      <c r="E33" s="217" t="s">
        <v>30</v>
      </c>
      <c r="F33" s="212"/>
      <c r="G33" s="212"/>
      <c r="H33" s="212"/>
      <c r="I33" s="212"/>
      <c r="J33" s="212"/>
      <c r="K33" s="212"/>
      <c r="L33" s="240"/>
    </row>
    <row r="34" spans="1:12">
      <c r="A34" s="195"/>
      <c r="B34" s="241"/>
      <c r="C34" s="170"/>
      <c r="D34" s="211"/>
      <c r="E34" s="217"/>
      <c r="F34" s="218" t="s">
        <v>319</v>
      </c>
      <c r="G34" s="212"/>
      <c r="H34" s="212"/>
      <c r="I34" s="212"/>
      <c r="J34" s="212"/>
      <c r="K34" s="212"/>
      <c r="L34" s="240"/>
    </row>
    <row r="35" spans="1:12">
      <c r="A35" s="195"/>
      <c r="B35" s="242">
        <v>2.2000000000000002</v>
      </c>
      <c r="C35" s="170"/>
      <c r="D35" s="211"/>
      <c r="E35" s="217" t="s">
        <v>31</v>
      </c>
      <c r="F35" s="212"/>
      <c r="G35" s="212"/>
      <c r="H35" s="212"/>
      <c r="I35" s="212"/>
      <c r="J35" s="212"/>
      <c r="K35" s="212"/>
      <c r="L35" s="240"/>
    </row>
    <row r="36" spans="1:12">
      <c r="A36" s="195"/>
      <c r="B36" s="242"/>
      <c r="C36" s="170"/>
      <c r="D36" s="211"/>
      <c r="E36" s="217"/>
      <c r="F36" s="218" t="s">
        <v>320</v>
      </c>
      <c r="G36" s="212"/>
      <c r="H36" s="212"/>
      <c r="I36" s="212"/>
      <c r="J36" s="212"/>
      <c r="K36" s="212"/>
      <c r="L36" s="240"/>
    </row>
    <row r="37" spans="1:12">
      <c r="A37" s="195"/>
      <c r="B37" s="241">
        <v>2.2999999999999998</v>
      </c>
      <c r="C37" s="170"/>
      <c r="D37" s="211"/>
      <c r="E37" s="217" t="s">
        <v>29</v>
      </c>
      <c r="F37" s="212"/>
      <c r="G37" s="212"/>
      <c r="H37" s="212"/>
      <c r="I37" s="212"/>
      <c r="J37" s="212"/>
      <c r="K37" s="212"/>
      <c r="L37" s="240"/>
    </row>
    <row r="38" spans="1:12">
      <c r="A38" s="195"/>
      <c r="B38" s="236"/>
      <c r="C38" s="170"/>
      <c r="D38" s="211"/>
      <c r="E38" s="212"/>
      <c r="F38" s="218" t="s">
        <v>321</v>
      </c>
      <c r="G38" s="212"/>
      <c r="H38" s="212"/>
      <c r="I38" s="212"/>
      <c r="J38" s="212"/>
      <c r="K38" s="212"/>
      <c r="L38" s="240"/>
    </row>
    <row r="39" spans="1:12">
      <c r="A39" s="171"/>
      <c r="B39" s="243"/>
      <c r="C39" s="158"/>
      <c r="D39" s="212"/>
      <c r="E39" s="212"/>
      <c r="F39" s="212"/>
      <c r="G39" s="212"/>
      <c r="H39" s="212"/>
      <c r="I39" s="212"/>
      <c r="J39" s="212"/>
      <c r="K39" s="212"/>
      <c r="L39" s="244"/>
    </row>
    <row r="40" spans="1:12">
      <c r="A40" s="171"/>
      <c r="B40" s="243"/>
      <c r="C40" s="158"/>
      <c r="D40" s="220">
        <v>3</v>
      </c>
      <c r="E40" s="221" t="s">
        <v>32</v>
      </c>
      <c r="F40" s="212"/>
      <c r="G40" s="212"/>
      <c r="H40" s="212"/>
      <c r="I40" s="212"/>
      <c r="J40" s="212"/>
      <c r="K40" s="222"/>
      <c r="L40" s="244"/>
    </row>
    <row r="41" spans="1:12" ht="13.5" thickBot="1">
      <c r="A41" s="171"/>
      <c r="B41" s="243">
        <v>3.1</v>
      </c>
      <c r="C41" s="158"/>
      <c r="D41" s="212"/>
      <c r="E41" s="223" t="s">
        <v>33</v>
      </c>
      <c r="F41" s="212"/>
      <c r="G41" s="212"/>
      <c r="H41" s="212"/>
      <c r="I41" s="212"/>
      <c r="J41" s="212"/>
      <c r="K41" s="212"/>
      <c r="L41" s="244"/>
    </row>
    <row r="42" spans="1:12" ht="13.5" thickBot="1">
      <c r="A42" s="171"/>
      <c r="B42" s="243"/>
      <c r="C42" s="158"/>
      <c r="D42" s="178"/>
      <c r="E42" s="224" t="s">
        <v>322</v>
      </c>
      <c r="F42" s="225"/>
      <c r="G42" s="225"/>
      <c r="H42" s="225"/>
      <c r="I42" s="225"/>
      <c r="J42" s="225"/>
      <c r="K42" s="479">
        <f>K43+K44+K45</f>
        <v>0</v>
      </c>
      <c r="L42" s="244"/>
    </row>
    <row r="43" spans="1:12">
      <c r="A43" s="171"/>
      <c r="B43" s="243"/>
      <c r="C43" s="158"/>
      <c r="D43" s="211" t="s">
        <v>323</v>
      </c>
      <c r="E43" s="225" t="s">
        <v>324</v>
      </c>
      <c r="F43" s="225"/>
      <c r="G43" s="225"/>
      <c r="H43" s="225"/>
      <c r="I43" s="225"/>
      <c r="J43" s="227"/>
      <c r="K43" s="226"/>
      <c r="L43" s="244"/>
    </row>
    <row r="44" spans="1:12">
      <c r="A44" s="171"/>
      <c r="B44" s="243"/>
      <c r="C44" s="158"/>
      <c r="D44" s="211" t="s">
        <v>323</v>
      </c>
      <c r="E44" s="225" t="s">
        <v>325</v>
      </c>
      <c r="F44" s="225"/>
      <c r="G44" s="225"/>
      <c r="H44" s="225"/>
      <c r="I44" s="225"/>
      <c r="J44" s="227"/>
      <c r="K44" s="228">
        <v>0</v>
      </c>
      <c r="L44" s="244"/>
    </row>
    <row r="45" spans="1:12">
      <c r="A45" s="171"/>
      <c r="B45" s="243"/>
      <c r="C45" s="158"/>
      <c r="D45" s="211" t="s">
        <v>323</v>
      </c>
      <c r="E45" s="167" t="s">
        <v>326</v>
      </c>
      <c r="F45" s="225"/>
      <c r="G45" s="225"/>
      <c r="H45" s="225"/>
      <c r="I45" s="225"/>
      <c r="J45" s="227"/>
      <c r="K45" s="228"/>
      <c r="L45" s="244"/>
    </row>
    <row r="46" spans="1:12">
      <c r="A46" s="171"/>
      <c r="B46" s="243"/>
      <c r="C46" s="158"/>
      <c r="D46" s="212"/>
      <c r="E46" s="158"/>
      <c r="F46" s="229" t="s">
        <v>327</v>
      </c>
      <c r="G46" s="212"/>
      <c r="H46" s="225"/>
      <c r="I46" s="225"/>
      <c r="J46" s="212"/>
      <c r="K46" s="212"/>
      <c r="L46" s="244"/>
    </row>
    <row r="47" spans="1:12">
      <c r="A47" s="171"/>
      <c r="B47" s="243"/>
      <c r="C47" s="158"/>
      <c r="D47" s="212"/>
      <c r="E47" s="595"/>
      <c r="F47" s="595"/>
      <c r="G47" s="595"/>
      <c r="H47" s="595"/>
      <c r="I47" s="595"/>
      <c r="J47" s="212"/>
      <c r="K47" s="212"/>
      <c r="L47" s="244"/>
    </row>
    <row r="48" spans="1:12">
      <c r="A48" s="171"/>
      <c r="B48" s="243">
        <v>3.2</v>
      </c>
      <c r="C48" s="158"/>
      <c r="D48" s="212"/>
      <c r="E48" s="223" t="s">
        <v>34</v>
      </c>
      <c r="F48" s="212"/>
      <c r="G48" s="212"/>
      <c r="H48" s="212"/>
      <c r="I48" s="212"/>
      <c r="J48" s="212"/>
      <c r="K48" s="212"/>
      <c r="L48" s="244"/>
    </row>
    <row r="49" spans="1:12">
      <c r="A49" s="171"/>
      <c r="B49" s="243"/>
      <c r="C49" s="158"/>
      <c r="D49" s="211" t="s">
        <v>323</v>
      </c>
      <c r="E49" s="223" t="s">
        <v>328</v>
      </c>
      <c r="F49" s="212"/>
      <c r="G49" s="212"/>
      <c r="H49" s="212"/>
      <c r="I49" s="212"/>
      <c r="J49" s="212"/>
      <c r="K49" s="212"/>
      <c r="L49" s="244"/>
    </row>
    <row r="50" spans="1:12">
      <c r="A50" s="171"/>
      <c r="B50" s="243"/>
      <c r="C50" s="158"/>
      <c r="D50" s="212"/>
      <c r="E50" s="223"/>
      <c r="F50" s="212"/>
      <c r="G50" s="212"/>
      <c r="H50" s="212"/>
      <c r="I50" s="212"/>
      <c r="J50" s="212"/>
      <c r="K50" s="212"/>
      <c r="L50" s="244"/>
    </row>
    <row r="51" spans="1:12">
      <c r="A51" s="171"/>
      <c r="B51" s="243">
        <v>3.3</v>
      </c>
      <c r="C51" s="158"/>
      <c r="D51" s="212"/>
      <c r="E51" s="223" t="s">
        <v>35</v>
      </c>
      <c r="F51" s="212"/>
      <c r="G51" s="212"/>
      <c r="H51" s="212"/>
      <c r="I51" s="212"/>
      <c r="J51" s="212"/>
      <c r="K51" s="212"/>
      <c r="L51" s="244"/>
    </row>
    <row r="52" spans="1:12">
      <c r="A52" s="171"/>
      <c r="B52" s="243"/>
      <c r="C52" s="158"/>
      <c r="D52" s="211" t="s">
        <v>323</v>
      </c>
      <c r="E52" s="593" t="s">
        <v>329</v>
      </c>
      <c r="F52" s="593"/>
      <c r="G52" s="593"/>
      <c r="H52" s="593"/>
      <c r="I52" s="593"/>
      <c r="J52" s="593"/>
      <c r="K52" s="593"/>
      <c r="L52" s="594"/>
    </row>
    <row r="53" spans="1:12" ht="13.5" thickBot="1">
      <c r="A53" s="171"/>
      <c r="B53" s="245"/>
      <c r="C53" s="246"/>
      <c r="D53" s="247"/>
      <c r="E53" s="248"/>
      <c r="F53" s="249"/>
      <c r="G53" s="249"/>
      <c r="H53" s="249"/>
      <c r="I53" s="249"/>
      <c r="J53" s="249"/>
      <c r="K53" s="249"/>
      <c r="L53" s="250"/>
    </row>
  </sheetData>
  <mergeCells count="31">
    <mergeCell ref="E30:K30"/>
    <mergeCell ref="E52:L52"/>
    <mergeCell ref="E47:I47"/>
    <mergeCell ref="D24:D25"/>
    <mergeCell ref="E24:I25"/>
    <mergeCell ref="E27:I27"/>
    <mergeCell ref="E28:I28"/>
    <mergeCell ref="E29:I29"/>
    <mergeCell ref="E26:I26"/>
    <mergeCell ref="E20:F20"/>
    <mergeCell ref="H20:I20"/>
    <mergeCell ref="E21:K21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13:F13"/>
    <mergeCell ref="H13:I13"/>
    <mergeCell ref="C4:D4"/>
    <mergeCell ref="D11:D12"/>
    <mergeCell ref="E11:F12"/>
    <mergeCell ref="G11:G12"/>
    <mergeCell ref="H11:I12"/>
  </mergeCells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N16" sqref="M15:N16"/>
    </sheetView>
  </sheetViews>
  <sheetFormatPr defaultRowHeight="12.75"/>
  <cols>
    <col min="1" max="1" width="5.140625" customWidth="1"/>
    <col min="2" max="2" width="6.140625" style="79" customWidth="1"/>
    <col min="8" max="8" width="19.140625" customWidth="1"/>
    <col min="9" max="9" width="17.5703125" customWidth="1"/>
  </cols>
  <sheetData>
    <row r="1" spans="1:10" ht="13.5" thickBot="1"/>
    <row r="2" spans="1:10" ht="13.5" thickBot="1">
      <c r="A2" s="253"/>
      <c r="B2" s="271"/>
      <c r="C2" s="255"/>
      <c r="D2" s="254"/>
      <c r="E2" s="254"/>
      <c r="F2" s="254"/>
      <c r="G2" s="254"/>
      <c r="H2" s="254"/>
      <c r="I2" s="256"/>
      <c r="J2" s="219"/>
    </row>
    <row r="3" spans="1:10" ht="13.5" thickBot="1">
      <c r="A3" s="243">
        <v>3.4</v>
      </c>
      <c r="B3" s="272"/>
      <c r="C3" s="275" t="s">
        <v>36</v>
      </c>
      <c r="D3" s="212"/>
      <c r="E3" s="212"/>
      <c r="F3" s="212"/>
      <c r="G3" s="212"/>
      <c r="H3" s="212"/>
      <c r="I3" s="497">
        <f>I4+I5+I6+I7+I8+I9+I10+I11+I12+I13+I14+I15+I16+I17</f>
        <v>121000</v>
      </c>
      <c r="J3" s="219"/>
    </row>
    <row r="4" spans="1:10">
      <c r="A4" s="243"/>
      <c r="B4" s="199" t="s">
        <v>323</v>
      </c>
      <c r="C4" s="225" t="s">
        <v>330</v>
      </c>
      <c r="D4" s="212"/>
      <c r="E4" s="212"/>
      <c r="F4" s="212"/>
      <c r="G4" s="212"/>
      <c r="H4" s="212"/>
      <c r="I4" s="257"/>
      <c r="J4" s="219"/>
    </row>
    <row r="5" spans="1:10">
      <c r="A5" s="243"/>
      <c r="B5" s="199" t="s">
        <v>323</v>
      </c>
      <c r="C5" s="225" t="s">
        <v>331</v>
      </c>
      <c r="D5" s="212"/>
      <c r="E5" s="212"/>
      <c r="F5" s="212"/>
      <c r="G5" s="212"/>
      <c r="H5" s="212"/>
      <c r="I5" s="258"/>
      <c r="J5" s="219"/>
    </row>
    <row r="6" spans="1:10">
      <c r="A6" s="243"/>
      <c r="B6" s="199" t="s">
        <v>323</v>
      </c>
      <c r="C6" s="225" t="s">
        <v>332</v>
      </c>
      <c r="D6" s="212"/>
      <c r="E6" s="212"/>
      <c r="F6" s="212"/>
      <c r="G6" s="212"/>
      <c r="H6" s="212"/>
      <c r="I6" s="258"/>
      <c r="J6" s="219"/>
    </row>
    <row r="7" spans="1:10">
      <c r="A7" s="243"/>
      <c r="B7" s="199" t="s">
        <v>323</v>
      </c>
      <c r="C7" s="225" t="s">
        <v>333</v>
      </c>
      <c r="D7" s="212"/>
      <c r="E7" s="212"/>
      <c r="F7" s="212"/>
      <c r="G7" s="212"/>
      <c r="H7" s="212"/>
      <c r="I7" s="258"/>
      <c r="J7" s="219"/>
    </row>
    <row r="8" spans="1:10">
      <c r="A8" s="243"/>
      <c r="B8" s="199" t="s">
        <v>323</v>
      </c>
      <c r="C8" s="225" t="s">
        <v>334</v>
      </c>
      <c r="D8" s="212"/>
      <c r="E8" s="212"/>
      <c r="F8" s="212"/>
      <c r="G8" s="212"/>
      <c r="H8" s="212"/>
      <c r="I8" s="258">
        <v>120000</v>
      </c>
      <c r="J8" s="219"/>
    </row>
    <row r="9" spans="1:10">
      <c r="A9" s="243"/>
      <c r="B9" s="199" t="s">
        <v>323</v>
      </c>
      <c r="C9" s="225" t="s">
        <v>335</v>
      </c>
      <c r="D9" s="212"/>
      <c r="E9" s="212"/>
      <c r="F9" s="212"/>
      <c r="G9" s="212"/>
      <c r="H9" s="212"/>
      <c r="I9" s="258">
        <v>1000</v>
      </c>
      <c r="J9" s="219"/>
    </row>
    <row r="10" spans="1:10">
      <c r="A10" s="243"/>
      <c r="B10" s="199" t="s">
        <v>323</v>
      </c>
      <c r="C10" s="225" t="s">
        <v>336</v>
      </c>
      <c r="D10" s="212"/>
      <c r="E10" s="212"/>
      <c r="F10" s="212"/>
      <c r="G10" s="212"/>
      <c r="H10" s="218"/>
      <c r="I10" s="258"/>
      <c r="J10" s="219"/>
    </row>
    <row r="11" spans="1:10">
      <c r="A11" s="243"/>
      <c r="B11" s="199" t="s">
        <v>323</v>
      </c>
      <c r="C11" s="225" t="s">
        <v>337</v>
      </c>
      <c r="D11" s="212"/>
      <c r="E11" s="212"/>
      <c r="F11" s="212"/>
      <c r="G11" s="212"/>
      <c r="H11" s="212"/>
      <c r="I11" s="258"/>
      <c r="J11" s="219"/>
    </row>
    <row r="12" spans="1:10">
      <c r="A12" s="243"/>
      <c r="B12" s="199" t="s">
        <v>323</v>
      </c>
      <c r="C12" s="225" t="s">
        <v>338</v>
      </c>
      <c r="D12" s="212"/>
      <c r="E12" s="212"/>
      <c r="F12" s="212"/>
      <c r="G12" s="212"/>
      <c r="H12" s="212"/>
      <c r="I12" s="258"/>
      <c r="J12" s="219"/>
    </row>
    <row r="13" spans="1:10">
      <c r="A13" s="243"/>
      <c r="B13" s="199" t="s">
        <v>323</v>
      </c>
      <c r="C13" s="225" t="s">
        <v>339</v>
      </c>
      <c r="D13" s="212"/>
      <c r="E13" s="212"/>
      <c r="F13" s="212"/>
      <c r="G13" s="212"/>
      <c r="H13" s="212"/>
      <c r="I13" s="258"/>
      <c r="J13" s="219"/>
    </row>
    <row r="14" spans="1:10">
      <c r="A14" s="243"/>
      <c r="B14" s="199" t="s">
        <v>323</v>
      </c>
      <c r="C14" s="225" t="s">
        <v>340</v>
      </c>
      <c r="D14" s="212"/>
      <c r="E14" s="212"/>
      <c r="F14" s="212"/>
      <c r="G14" s="212"/>
      <c r="H14" s="212"/>
      <c r="I14" s="258"/>
      <c r="J14" s="219"/>
    </row>
    <row r="15" spans="1:10">
      <c r="A15" s="243"/>
      <c r="B15" s="199" t="s">
        <v>323</v>
      </c>
      <c r="C15" s="225" t="s">
        <v>341</v>
      </c>
      <c r="D15" s="212"/>
      <c r="E15" s="212"/>
      <c r="F15" s="212"/>
      <c r="G15" s="212"/>
      <c r="H15" s="218"/>
      <c r="I15" s="258"/>
      <c r="J15" s="219"/>
    </row>
    <row r="16" spans="1:10">
      <c r="A16" s="243"/>
      <c r="B16" s="199" t="s">
        <v>323</v>
      </c>
      <c r="C16" s="225" t="s">
        <v>342</v>
      </c>
      <c r="D16" s="212"/>
      <c r="E16" s="212"/>
      <c r="F16" s="212"/>
      <c r="G16" s="212"/>
      <c r="H16" s="212"/>
      <c r="I16" s="258"/>
      <c r="J16" s="219"/>
    </row>
    <row r="17" spans="1:10">
      <c r="A17" s="243"/>
      <c r="B17" s="199" t="s">
        <v>323</v>
      </c>
      <c r="C17" s="225" t="s">
        <v>343</v>
      </c>
      <c r="D17" s="212"/>
      <c r="E17" s="212"/>
      <c r="F17" s="212"/>
      <c r="G17" s="212"/>
      <c r="H17" s="212"/>
      <c r="I17" s="258"/>
      <c r="J17" s="219"/>
    </row>
    <row r="18" spans="1:10">
      <c r="A18" s="243"/>
      <c r="B18" s="272"/>
      <c r="C18" s="225"/>
      <c r="D18" s="212"/>
      <c r="E18" s="212"/>
      <c r="F18" s="212"/>
      <c r="G18" s="212"/>
      <c r="H18" s="212"/>
      <c r="I18" s="259"/>
      <c r="J18" s="219"/>
    </row>
    <row r="19" spans="1:10">
      <c r="A19" s="243">
        <v>3.5</v>
      </c>
      <c r="B19" s="272"/>
      <c r="C19" s="223" t="s">
        <v>37</v>
      </c>
      <c r="D19" s="212"/>
      <c r="E19" s="212"/>
      <c r="F19" s="212"/>
      <c r="G19" s="212"/>
      <c r="H19" s="212"/>
      <c r="I19" s="260"/>
      <c r="J19" s="219"/>
    </row>
    <row r="20" spans="1:10">
      <c r="A20" s="243"/>
      <c r="B20" s="199" t="s">
        <v>323</v>
      </c>
      <c r="C20" s="230" t="s">
        <v>344</v>
      </c>
      <c r="D20" s="212"/>
      <c r="E20" s="212"/>
      <c r="F20" s="212"/>
      <c r="G20" s="212"/>
      <c r="H20" s="212"/>
      <c r="I20" s="260"/>
      <c r="J20" s="219"/>
    </row>
    <row r="21" spans="1:10">
      <c r="A21" s="243"/>
      <c r="B21" s="199" t="s">
        <v>323</v>
      </c>
      <c r="C21" s="230" t="s">
        <v>345</v>
      </c>
      <c r="D21" s="212"/>
      <c r="E21" s="212"/>
      <c r="F21" s="212"/>
      <c r="G21" s="212"/>
      <c r="H21" s="212"/>
      <c r="I21" s="260"/>
      <c r="J21" s="219"/>
    </row>
    <row r="22" spans="1:10" ht="13.5" thickBot="1">
      <c r="A22" s="243"/>
      <c r="B22" s="272"/>
      <c r="C22" s="223"/>
      <c r="D22" s="212"/>
      <c r="E22" s="212"/>
      <c r="F22" s="212"/>
      <c r="G22" s="212"/>
      <c r="H22" s="212"/>
      <c r="I22" s="257"/>
      <c r="J22" s="219"/>
    </row>
    <row r="23" spans="1:10" ht="13.5" thickBot="1">
      <c r="A23" s="243"/>
      <c r="B23" s="220">
        <v>4</v>
      </c>
      <c r="C23" s="221" t="s">
        <v>38</v>
      </c>
      <c r="D23" s="212"/>
      <c r="E23" s="212"/>
      <c r="F23" s="212"/>
      <c r="G23" s="212"/>
      <c r="H23" s="212"/>
      <c r="I23" s="480"/>
      <c r="J23" s="219"/>
    </row>
    <row r="24" spans="1:10">
      <c r="A24" s="243">
        <v>4.0999999999999996</v>
      </c>
      <c r="B24" s="272"/>
      <c r="C24" s="223" t="s">
        <v>39</v>
      </c>
      <c r="D24" s="212"/>
      <c r="E24" s="212"/>
      <c r="F24" s="212"/>
      <c r="G24" s="212"/>
      <c r="H24" s="212"/>
      <c r="I24" s="260"/>
      <c r="J24" s="219"/>
    </row>
    <row r="25" spans="1:10">
      <c r="A25" s="243"/>
      <c r="B25" s="199" t="s">
        <v>323</v>
      </c>
      <c r="C25" s="225" t="s">
        <v>346</v>
      </c>
      <c r="D25" s="212"/>
      <c r="E25" s="212"/>
      <c r="F25" s="212"/>
      <c r="G25" s="212"/>
      <c r="H25" s="212"/>
      <c r="I25" s="260"/>
      <c r="J25" s="219"/>
    </row>
    <row r="26" spans="1:10">
      <c r="A26" s="243"/>
      <c r="B26" s="199" t="s">
        <v>323</v>
      </c>
      <c r="C26" s="225" t="s">
        <v>347</v>
      </c>
      <c r="D26" s="212"/>
      <c r="E26" s="212"/>
      <c r="F26" s="212"/>
      <c r="G26" s="212"/>
      <c r="H26" s="212"/>
      <c r="I26" s="260"/>
      <c r="J26" s="219"/>
    </row>
    <row r="27" spans="1:10">
      <c r="A27" s="243"/>
      <c r="B27" s="199" t="s">
        <v>323</v>
      </c>
      <c r="C27" s="225" t="s">
        <v>348</v>
      </c>
      <c r="D27" s="212"/>
      <c r="E27" s="212"/>
      <c r="F27" s="212"/>
      <c r="G27" s="212"/>
      <c r="H27" s="212"/>
      <c r="I27" s="260"/>
      <c r="J27" s="219"/>
    </row>
    <row r="28" spans="1:10">
      <c r="A28" s="243"/>
      <c r="B28" s="199" t="s">
        <v>323</v>
      </c>
      <c r="C28" s="225" t="s">
        <v>349</v>
      </c>
      <c r="D28" s="212"/>
      <c r="E28" s="212"/>
      <c r="F28" s="212"/>
      <c r="G28" s="212"/>
      <c r="H28" s="212"/>
      <c r="I28" s="260"/>
      <c r="J28" s="219"/>
    </row>
    <row r="29" spans="1:10">
      <c r="A29" s="243"/>
      <c r="B29" s="199" t="s">
        <v>323</v>
      </c>
      <c r="C29" s="225" t="s">
        <v>350</v>
      </c>
      <c r="D29" s="212"/>
      <c r="E29" s="212"/>
      <c r="F29" s="212"/>
      <c r="G29" s="212"/>
      <c r="H29" s="212"/>
      <c r="I29" s="260"/>
      <c r="J29" s="219"/>
    </row>
    <row r="30" spans="1:10">
      <c r="A30" s="243"/>
      <c r="B30" s="273" t="s">
        <v>323</v>
      </c>
      <c r="C30" s="261" t="s">
        <v>351</v>
      </c>
      <c r="D30" s="252"/>
      <c r="E30" s="252"/>
      <c r="F30" s="212"/>
      <c r="G30" s="212"/>
      <c r="H30" s="212"/>
      <c r="I30" s="260"/>
      <c r="J30" s="219"/>
    </row>
    <row r="31" spans="1:10">
      <c r="A31" s="243"/>
      <c r="B31" s="199" t="s">
        <v>323</v>
      </c>
      <c r="C31" s="225" t="s">
        <v>352</v>
      </c>
      <c r="D31" s="212"/>
      <c r="E31" s="212"/>
      <c r="F31" s="212"/>
      <c r="G31" s="212"/>
      <c r="H31" s="212"/>
      <c r="I31" s="260"/>
      <c r="J31" s="219"/>
    </row>
    <row r="32" spans="1:10">
      <c r="A32" s="243"/>
      <c r="B32" s="199" t="s">
        <v>323</v>
      </c>
      <c r="C32" s="225" t="s">
        <v>353</v>
      </c>
      <c r="D32" s="212"/>
      <c r="E32" s="212"/>
      <c r="F32" s="212"/>
      <c r="G32" s="212"/>
      <c r="H32" s="212"/>
      <c r="I32" s="260"/>
      <c r="J32" s="219"/>
    </row>
    <row r="33" spans="1:10">
      <c r="A33" s="243"/>
      <c r="B33" s="272"/>
      <c r="C33" s="158"/>
      <c r="D33" s="229" t="s">
        <v>354</v>
      </c>
      <c r="E33" s="212"/>
      <c r="F33" s="212"/>
      <c r="G33" s="212"/>
      <c r="H33" s="212"/>
      <c r="I33" s="257"/>
      <c r="J33" s="219"/>
    </row>
    <row r="34" spans="1:10">
      <c r="A34" s="243"/>
      <c r="B34" s="272"/>
      <c r="C34" s="229"/>
      <c r="D34" s="212"/>
      <c r="E34" s="212"/>
      <c r="F34" s="212"/>
      <c r="G34" s="212"/>
      <c r="H34" s="212"/>
      <c r="I34" s="257"/>
      <c r="J34" s="219"/>
    </row>
    <row r="35" spans="1:10">
      <c r="A35" s="243">
        <v>4.2</v>
      </c>
      <c r="B35" s="272"/>
      <c r="C35" s="223" t="s">
        <v>40</v>
      </c>
      <c r="D35" s="212"/>
      <c r="E35" s="212"/>
      <c r="F35" s="212"/>
      <c r="G35" s="212"/>
      <c r="H35" s="212"/>
      <c r="I35" s="260"/>
      <c r="J35" s="219"/>
    </row>
    <row r="36" spans="1:10">
      <c r="A36" s="243"/>
      <c r="B36" s="199" t="s">
        <v>323</v>
      </c>
      <c r="C36" s="225" t="s">
        <v>355</v>
      </c>
      <c r="D36" s="212"/>
      <c r="E36" s="212"/>
      <c r="F36" s="212"/>
      <c r="G36" s="212"/>
      <c r="H36" s="212"/>
      <c r="I36" s="260"/>
      <c r="J36" s="219"/>
    </row>
    <row r="37" spans="1:10">
      <c r="A37" s="243"/>
      <c r="B37" s="199" t="s">
        <v>323</v>
      </c>
      <c r="C37" s="225" t="s">
        <v>356</v>
      </c>
      <c r="D37" s="212"/>
      <c r="E37" s="212"/>
      <c r="F37" s="212"/>
      <c r="G37" s="212"/>
      <c r="H37" s="212"/>
      <c r="I37" s="260"/>
      <c r="J37" s="219"/>
    </row>
    <row r="38" spans="1:10">
      <c r="A38" s="243"/>
      <c r="B38" s="199" t="s">
        <v>323</v>
      </c>
      <c r="C38" s="225" t="s">
        <v>357</v>
      </c>
      <c r="D38" s="212"/>
      <c r="E38" s="212"/>
      <c r="F38" s="212"/>
      <c r="G38" s="212"/>
      <c r="H38" s="212"/>
      <c r="I38" s="260"/>
      <c r="J38" s="219"/>
    </row>
    <row r="39" spans="1:10">
      <c r="A39" s="243"/>
      <c r="B39" s="199" t="s">
        <v>323</v>
      </c>
      <c r="C39" s="225" t="s">
        <v>358</v>
      </c>
      <c r="D39" s="212"/>
      <c r="E39" s="212"/>
      <c r="F39" s="212"/>
      <c r="G39" s="212"/>
      <c r="H39" s="212"/>
      <c r="I39" s="260"/>
      <c r="J39" s="219"/>
    </row>
    <row r="40" spans="1:10" ht="15.75">
      <c r="A40" s="243"/>
      <c r="B40" s="272"/>
      <c r="C40" s="262"/>
      <c r="D40" s="229" t="s">
        <v>359</v>
      </c>
      <c r="E40" s="212"/>
      <c r="F40" s="212"/>
      <c r="G40" s="212"/>
      <c r="H40" s="212"/>
      <c r="I40" s="257"/>
      <c r="J40" s="219"/>
    </row>
    <row r="41" spans="1:10" ht="15.75">
      <c r="A41" s="243"/>
      <c r="B41" s="272"/>
      <c r="C41" s="262"/>
      <c r="D41" s="229"/>
      <c r="E41" s="212"/>
      <c r="F41" s="212"/>
      <c r="G41" s="212"/>
      <c r="H41" s="212"/>
      <c r="I41" s="257"/>
      <c r="J41" s="219"/>
    </row>
    <row r="42" spans="1:10">
      <c r="A42" s="243">
        <v>4.3</v>
      </c>
      <c r="B42" s="272"/>
      <c r="C42" s="223" t="s">
        <v>41</v>
      </c>
      <c r="D42" s="212"/>
      <c r="E42" s="212"/>
      <c r="F42" s="212"/>
      <c r="G42" s="212"/>
      <c r="H42" s="212"/>
      <c r="I42" s="260"/>
      <c r="J42" s="219"/>
    </row>
    <row r="43" spans="1:10">
      <c r="A43" s="243"/>
      <c r="B43" s="199" t="s">
        <v>323</v>
      </c>
      <c r="C43" s="225" t="s">
        <v>360</v>
      </c>
      <c r="D43" s="212"/>
      <c r="E43" s="212"/>
      <c r="F43" s="212"/>
      <c r="G43" s="212"/>
      <c r="H43" s="212"/>
      <c r="I43" s="260"/>
      <c r="J43" s="219"/>
    </row>
    <row r="44" spans="1:10">
      <c r="A44" s="243"/>
      <c r="B44" s="199" t="s">
        <v>323</v>
      </c>
      <c r="C44" s="225" t="s">
        <v>361</v>
      </c>
      <c r="D44" s="212"/>
      <c r="E44" s="212"/>
      <c r="F44" s="212"/>
      <c r="G44" s="212"/>
      <c r="H44" s="212"/>
      <c r="I44" s="260"/>
      <c r="J44" s="219"/>
    </row>
    <row r="45" spans="1:10">
      <c r="A45" s="243"/>
      <c r="B45" s="199" t="s">
        <v>323</v>
      </c>
      <c r="C45" s="225" t="s">
        <v>362</v>
      </c>
      <c r="D45" s="212"/>
      <c r="E45" s="212"/>
      <c r="F45" s="212"/>
      <c r="G45" s="212"/>
      <c r="H45" s="212"/>
      <c r="I45" s="260"/>
      <c r="J45" s="219"/>
    </row>
    <row r="46" spans="1:10">
      <c r="A46" s="243"/>
      <c r="B46" s="199" t="s">
        <v>323</v>
      </c>
      <c r="C46" s="225" t="s">
        <v>363</v>
      </c>
      <c r="D46" s="212"/>
      <c r="E46" s="212"/>
      <c r="F46" s="212"/>
      <c r="G46" s="212"/>
      <c r="H46" s="212"/>
      <c r="I46" s="260"/>
      <c r="J46" s="219"/>
    </row>
    <row r="47" spans="1:10">
      <c r="A47" s="243"/>
      <c r="B47" s="272"/>
      <c r="C47" s="223"/>
      <c r="D47" s="229" t="s">
        <v>354</v>
      </c>
      <c r="E47" s="212"/>
      <c r="F47" s="212"/>
      <c r="G47" s="212"/>
      <c r="H47" s="212"/>
      <c r="I47" s="257"/>
      <c r="J47" s="219"/>
    </row>
    <row r="48" spans="1:10">
      <c r="A48" s="243"/>
      <c r="B48" s="272"/>
      <c r="C48" s="223"/>
      <c r="D48" s="212"/>
      <c r="E48" s="212"/>
      <c r="F48" s="212"/>
      <c r="G48" s="212"/>
      <c r="H48" s="212"/>
      <c r="I48" s="257"/>
      <c r="J48" s="219"/>
    </row>
    <row r="49" spans="1:10">
      <c r="A49" s="243">
        <v>4.4000000000000004</v>
      </c>
      <c r="B49" s="272"/>
      <c r="C49" s="223" t="s">
        <v>42</v>
      </c>
      <c r="D49" s="212"/>
      <c r="E49" s="212"/>
      <c r="F49" s="212"/>
      <c r="G49" s="212"/>
      <c r="H49" s="212"/>
      <c r="I49" s="492">
        <f>I50</f>
        <v>0</v>
      </c>
      <c r="J49" s="219"/>
    </row>
    <row r="50" spans="1:10">
      <c r="A50" s="243"/>
      <c r="B50" s="199" t="s">
        <v>323</v>
      </c>
      <c r="C50" s="230" t="s">
        <v>42</v>
      </c>
      <c r="D50" s="212"/>
      <c r="E50" s="212"/>
      <c r="F50" s="212"/>
      <c r="G50" s="212"/>
      <c r="H50" s="212"/>
      <c r="I50" s="260"/>
      <c r="J50" s="219"/>
    </row>
    <row r="51" spans="1:10">
      <c r="A51" s="243"/>
      <c r="B51" s="199" t="s">
        <v>323</v>
      </c>
      <c r="C51" s="225" t="s">
        <v>364</v>
      </c>
      <c r="D51" s="212"/>
      <c r="E51" s="212"/>
      <c r="F51" s="212"/>
      <c r="G51" s="212"/>
      <c r="H51" s="212"/>
      <c r="I51" s="260"/>
      <c r="J51" s="219"/>
    </row>
    <row r="52" spans="1:10">
      <c r="A52" s="243"/>
      <c r="B52" s="272"/>
      <c r="C52" s="223"/>
      <c r="D52" s="229" t="s">
        <v>365</v>
      </c>
      <c r="E52" s="212"/>
      <c r="F52" s="212"/>
      <c r="G52" s="212"/>
      <c r="H52" s="212"/>
      <c r="I52" s="257"/>
      <c r="J52" s="219"/>
    </row>
    <row r="53" spans="1:10" ht="13.5" thickBot="1">
      <c r="A53" s="245"/>
      <c r="B53" s="274"/>
      <c r="C53" s="263"/>
      <c r="D53" s="249"/>
      <c r="E53" s="249"/>
      <c r="F53" s="249"/>
      <c r="G53" s="249"/>
      <c r="H53" s="249"/>
      <c r="I53" s="264"/>
      <c r="J53" s="219"/>
    </row>
  </sheetData>
  <pageMargins left="0.25" right="0.2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54"/>
  <sheetViews>
    <sheetView topLeftCell="A13" workbookViewId="0">
      <selection activeCell="L14" sqref="L14"/>
    </sheetView>
  </sheetViews>
  <sheetFormatPr defaultRowHeight="12.75"/>
  <cols>
    <col min="1" max="1" width="4.85546875" customWidth="1"/>
    <col min="2" max="2" width="6" customWidth="1"/>
    <col min="8" max="8" width="23.7109375" customWidth="1"/>
    <col min="9" max="9" width="11.5703125" customWidth="1"/>
  </cols>
  <sheetData>
    <row r="1" spans="1:13" ht="13.5" thickBot="1">
      <c r="A1" s="253">
        <v>4.5</v>
      </c>
      <c r="B1" s="254"/>
      <c r="C1" s="280" t="s">
        <v>43</v>
      </c>
      <c r="D1" s="254"/>
      <c r="E1" s="254"/>
      <c r="F1" s="254"/>
      <c r="G1" s="254"/>
      <c r="H1" s="254"/>
      <c r="I1" s="482">
        <v>0</v>
      </c>
      <c r="J1" s="219"/>
      <c r="K1" s="158"/>
      <c r="L1" s="1"/>
      <c r="M1" s="1"/>
    </row>
    <row r="2" spans="1:13">
      <c r="A2" s="243"/>
      <c r="B2" s="211" t="s">
        <v>323</v>
      </c>
      <c r="C2" s="230" t="s">
        <v>366</v>
      </c>
      <c r="D2" s="212"/>
      <c r="E2" s="212"/>
      <c r="F2" s="212"/>
      <c r="G2" s="212"/>
      <c r="H2" s="212"/>
      <c r="I2" s="260"/>
      <c r="J2" s="219"/>
      <c r="K2" s="158"/>
      <c r="L2" s="1"/>
      <c r="M2" s="1"/>
    </row>
    <row r="3" spans="1:13">
      <c r="A3" s="243"/>
      <c r="B3" s="211" t="s">
        <v>323</v>
      </c>
      <c r="C3" s="230" t="s">
        <v>367</v>
      </c>
      <c r="D3" s="212"/>
      <c r="E3" s="212"/>
      <c r="F3" s="212"/>
      <c r="G3" s="212"/>
      <c r="H3" s="212"/>
      <c r="I3" s="260"/>
      <c r="J3" s="219"/>
      <c r="K3" s="158"/>
      <c r="L3" s="1"/>
      <c r="M3" s="1"/>
    </row>
    <row r="4" spans="1:13">
      <c r="A4" s="243"/>
      <c r="B4" s="211" t="s">
        <v>323</v>
      </c>
      <c r="C4" s="230" t="s">
        <v>368</v>
      </c>
      <c r="D4" s="212"/>
      <c r="E4" s="212"/>
      <c r="F4" s="212"/>
      <c r="G4" s="212"/>
      <c r="H4" s="212"/>
      <c r="I4" s="260"/>
      <c r="J4" s="219"/>
      <c r="K4" s="158"/>
      <c r="L4" s="1"/>
      <c r="M4" s="1"/>
    </row>
    <row r="5" spans="1:13">
      <c r="A5" s="243"/>
      <c r="B5" s="211" t="s">
        <v>323</v>
      </c>
      <c r="C5" s="230" t="s">
        <v>369</v>
      </c>
      <c r="D5" s="212"/>
      <c r="E5" s="212"/>
      <c r="F5" s="212"/>
      <c r="G5" s="212"/>
      <c r="H5" s="212"/>
      <c r="I5" s="260"/>
      <c r="J5" s="219"/>
      <c r="K5" s="158"/>
      <c r="L5" s="1"/>
      <c r="M5" s="1"/>
    </row>
    <row r="6" spans="1:13">
      <c r="A6" s="243"/>
      <c r="B6" s="211" t="s">
        <v>323</v>
      </c>
      <c r="C6" s="230" t="s">
        <v>370</v>
      </c>
      <c r="D6" s="212"/>
      <c r="E6" s="212"/>
      <c r="F6" s="212"/>
      <c r="G6" s="212"/>
      <c r="H6" s="212"/>
      <c r="I6" s="260"/>
      <c r="J6" s="219"/>
      <c r="K6" s="158"/>
      <c r="L6" s="1"/>
      <c r="M6" s="1"/>
    </row>
    <row r="7" spans="1:13">
      <c r="A7" s="243"/>
      <c r="B7" s="212"/>
      <c r="C7" s="223"/>
      <c r="D7" s="229" t="s">
        <v>354</v>
      </c>
      <c r="E7" s="212"/>
      <c r="F7" s="212"/>
      <c r="G7" s="212"/>
      <c r="H7" s="212"/>
      <c r="I7" s="257"/>
      <c r="J7" s="219"/>
      <c r="K7" s="158"/>
      <c r="L7" s="1"/>
      <c r="M7" s="1"/>
    </row>
    <row r="8" spans="1:13" ht="13.5" thickBot="1">
      <c r="A8" s="243"/>
      <c r="B8" s="212"/>
      <c r="C8" s="223"/>
      <c r="D8" s="212"/>
      <c r="E8" s="212"/>
      <c r="F8" s="212"/>
      <c r="G8" s="212"/>
      <c r="H8" s="212"/>
      <c r="I8" s="257"/>
      <c r="J8" s="219"/>
      <c r="K8" s="158"/>
      <c r="L8" s="1"/>
      <c r="M8" s="1"/>
    </row>
    <row r="9" spans="1:13" ht="13.5" thickBot="1">
      <c r="A9" s="243">
        <v>4.5999999999999996</v>
      </c>
      <c r="B9" s="212"/>
      <c r="C9" s="223" t="s">
        <v>44</v>
      </c>
      <c r="D9" s="212"/>
      <c r="E9" s="212"/>
      <c r="F9" s="212"/>
      <c r="G9" s="212"/>
      <c r="H9" s="212"/>
      <c r="I9" s="482">
        <v>0</v>
      </c>
      <c r="J9" s="219"/>
      <c r="K9" s="158"/>
      <c r="L9" s="1"/>
      <c r="M9" s="1"/>
    </row>
    <row r="10" spans="1:13">
      <c r="A10" s="243"/>
      <c r="B10" s="211" t="s">
        <v>323</v>
      </c>
      <c r="C10" s="230" t="s">
        <v>44</v>
      </c>
      <c r="D10" s="212"/>
      <c r="E10" s="212"/>
      <c r="F10" s="212"/>
      <c r="G10" s="212"/>
      <c r="H10" s="212"/>
      <c r="I10" s="260"/>
      <c r="J10" s="219"/>
      <c r="K10" s="158"/>
      <c r="L10" s="1"/>
      <c r="M10" s="1"/>
    </row>
    <row r="11" spans="1:13">
      <c r="A11" s="243"/>
      <c r="B11" s="211"/>
      <c r="C11" s="230"/>
      <c r="D11" s="229" t="s">
        <v>371</v>
      </c>
      <c r="E11" s="212"/>
      <c r="F11" s="212"/>
      <c r="G11" s="212"/>
      <c r="H11" s="212"/>
      <c r="I11" s="257"/>
      <c r="J11" s="219"/>
      <c r="K11" s="158"/>
      <c r="L11" s="1"/>
      <c r="M11" s="1"/>
    </row>
    <row r="12" spans="1:13" ht="13.5" thickBot="1">
      <c r="A12" s="243"/>
      <c r="B12" s="212"/>
      <c r="C12" s="223"/>
      <c r="D12" s="212"/>
      <c r="E12" s="212"/>
      <c r="F12" s="212"/>
      <c r="G12" s="212"/>
      <c r="H12" s="212"/>
      <c r="I12" s="257"/>
      <c r="J12" s="219"/>
      <c r="K12" s="158"/>
      <c r="L12" s="1"/>
      <c r="M12" s="1"/>
    </row>
    <row r="13" spans="1:13" ht="13.5" thickBot="1">
      <c r="A13" s="243">
        <v>4.7</v>
      </c>
      <c r="B13" s="212"/>
      <c r="C13" s="223" t="s">
        <v>45</v>
      </c>
      <c r="D13" s="212"/>
      <c r="E13" s="212"/>
      <c r="F13" s="212"/>
      <c r="G13" s="212"/>
      <c r="H13" s="212"/>
      <c r="I13" s="482">
        <v>0</v>
      </c>
      <c r="J13" s="219"/>
      <c r="K13" s="158"/>
      <c r="L13" s="1"/>
      <c r="M13" s="1"/>
    </row>
    <row r="14" spans="1:13">
      <c r="A14" s="243"/>
      <c r="B14" s="211" t="s">
        <v>323</v>
      </c>
      <c r="C14" s="225" t="s">
        <v>372</v>
      </c>
      <c r="D14" s="212"/>
      <c r="E14" s="212"/>
      <c r="F14" s="212"/>
      <c r="G14" s="212"/>
      <c r="H14" s="212"/>
      <c r="I14" s="260"/>
      <c r="J14" s="219"/>
      <c r="K14" s="158"/>
      <c r="L14" s="1"/>
      <c r="M14" s="1"/>
    </row>
    <row r="15" spans="1:13">
      <c r="A15" s="243"/>
      <c r="B15" s="211" t="s">
        <v>323</v>
      </c>
      <c r="C15" s="225" t="s">
        <v>350</v>
      </c>
      <c r="D15" s="212"/>
      <c r="E15" s="212"/>
      <c r="F15" s="212"/>
      <c r="G15" s="212"/>
      <c r="H15" s="212"/>
      <c r="I15" s="260"/>
      <c r="J15" s="219"/>
      <c r="K15" s="158"/>
      <c r="L15" s="1"/>
      <c r="M15" s="1"/>
    </row>
    <row r="16" spans="1:13">
      <c r="A16" s="243"/>
      <c r="B16" s="211" t="s">
        <v>323</v>
      </c>
      <c r="C16" s="225" t="s">
        <v>361</v>
      </c>
      <c r="D16" s="212"/>
      <c r="E16" s="212"/>
      <c r="F16" s="212"/>
      <c r="G16" s="212"/>
      <c r="H16" s="212"/>
      <c r="I16" s="260"/>
      <c r="J16" s="219"/>
      <c r="K16" s="158"/>
      <c r="L16" s="1"/>
      <c r="M16" s="1"/>
    </row>
    <row r="17" spans="1:13">
      <c r="A17" s="243"/>
      <c r="B17" s="211" t="s">
        <v>323</v>
      </c>
      <c r="C17" s="225" t="s">
        <v>373</v>
      </c>
      <c r="D17" s="212"/>
      <c r="E17" s="212"/>
      <c r="F17" s="212"/>
      <c r="G17" s="212"/>
      <c r="H17" s="212"/>
      <c r="I17" s="260"/>
      <c r="J17" s="219"/>
      <c r="K17" s="158"/>
      <c r="L17" s="1"/>
      <c r="M17" s="1"/>
    </row>
    <row r="18" spans="1:13">
      <c r="A18" s="243"/>
      <c r="B18" s="211" t="s">
        <v>323</v>
      </c>
      <c r="C18" s="225" t="s">
        <v>374</v>
      </c>
      <c r="D18" s="212"/>
      <c r="E18" s="212"/>
      <c r="F18" s="212"/>
      <c r="G18" s="212"/>
      <c r="H18" s="212"/>
      <c r="I18" s="260"/>
      <c r="J18" s="219"/>
      <c r="K18" s="158"/>
      <c r="L18" s="1"/>
      <c r="M18" s="1"/>
    </row>
    <row r="19" spans="1:13">
      <c r="A19" s="243"/>
      <c r="B19" s="212"/>
      <c r="C19" s="223"/>
      <c r="D19" s="229" t="s">
        <v>354</v>
      </c>
      <c r="E19" s="212"/>
      <c r="F19" s="212"/>
      <c r="G19" s="212"/>
      <c r="H19" s="212"/>
      <c r="I19" s="257"/>
      <c r="J19" s="219"/>
      <c r="K19" s="158"/>
      <c r="L19" s="1"/>
      <c r="M19" s="1"/>
    </row>
    <row r="20" spans="1:13" ht="13.5" thickBot="1">
      <c r="A20" s="243"/>
      <c r="B20" s="212"/>
      <c r="C20" s="223"/>
      <c r="D20" s="212"/>
      <c r="E20" s="212"/>
      <c r="F20" s="212"/>
      <c r="G20" s="212"/>
      <c r="H20" s="212"/>
      <c r="I20" s="257"/>
      <c r="J20" s="219"/>
      <c r="K20" s="158"/>
      <c r="L20" s="1"/>
      <c r="M20" s="1"/>
    </row>
    <row r="21" spans="1:13" ht="13.5" thickBot="1">
      <c r="A21" s="243"/>
      <c r="B21" s="220">
        <v>5</v>
      </c>
      <c r="C21" s="221" t="s">
        <v>46</v>
      </c>
      <c r="D21" s="212"/>
      <c r="E21" s="212"/>
      <c r="F21" s="212"/>
      <c r="G21" s="212"/>
      <c r="H21" s="212"/>
      <c r="I21" s="498">
        <f>I23</f>
        <v>980280</v>
      </c>
      <c r="J21" s="219"/>
      <c r="K21" s="158"/>
      <c r="L21" s="1"/>
      <c r="M21" s="1"/>
    </row>
    <row r="22" spans="1:13">
      <c r="A22" s="243"/>
      <c r="B22" s="211" t="s">
        <v>323</v>
      </c>
      <c r="C22" s="225" t="s">
        <v>375</v>
      </c>
      <c r="D22" s="212"/>
      <c r="E22" s="212"/>
      <c r="F22" s="212"/>
      <c r="G22" s="212"/>
      <c r="H22" s="212"/>
      <c r="I22" s="260"/>
      <c r="J22" s="219"/>
      <c r="K22" s="158"/>
      <c r="L22" s="1"/>
      <c r="M22" s="1"/>
    </row>
    <row r="23" spans="1:13">
      <c r="A23" s="243"/>
      <c r="B23" s="211" t="s">
        <v>323</v>
      </c>
      <c r="C23" s="225" t="s">
        <v>376</v>
      </c>
      <c r="D23" s="212"/>
      <c r="E23" s="212"/>
      <c r="F23" s="212"/>
      <c r="G23" s="212"/>
      <c r="H23" s="212"/>
      <c r="I23" s="499">
        <v>980280</v>
      </c>
      <c r="J23" s="219"/>
      <c r="K23" s="158"/>
      <c r="L23" s="1"/>
      <c r="M23" s="1"/>
    </row>
    <row r="24" spans="1:13">
      <c r="A24" s="243"/>
      <c r="B24" s="220"/>
      <c r="C24" s="221"/>
      <c r="D24" s="212"/>
      <c r="E24" s="212"/>
      <c r="F24" s="212"/>
      <c r="G24" s="212"/>
      <c r="H24" s="212"/>
      <c r="I24" s="257"/>
      <c r="J24" s="219"/>
      <c r="K24" s="158"/>
      <c r="L24" s="1"/>
      <c r="M24" s="1"/>
    </row>
    <row r="25" spans="1:13">
      <c r="A25" s="243"/>
      <c r="B25" s="220">
        <v>6</v>
      </c>
      <c r="C25" s="221" t="s">
        <v>47</v>
      </c>
      <c r="D25" s="212"/>
      <c r="E25" s="212"/>
      <c r="F25" s="212"/>
      <c r="G25" s="212"/>
      <c r="H25" s="212"/>
      <c r="I25" s="260"/>
      <c r="J25" s="219"/>
      <c r="K25" s="158"/>
      <c r="L25" s="1"/>
      <c r="M25" s="1"/>
    </row>
    <row r="26" spans="1:13">
      <c r="A26" s="243"/>
      <c r="B26" s="211" t="s">
        <v>323</v>
      </c>
      <c r="C26" s="225" t="s">
        <v>377</v>
      </c>
      <c r="D26" s="212"/>
      <c r="E26" s="212"/>
      <c r="F26" s="212"/>
      <c r="G26" s="212"/>
      <c r="H26" s="212"/>
      <c r="I26" s="260"/>
      <c r="J26" s="219"/>
      <c r="K26" s="158"/>
      <c r="L26" s="1"/>
      <c r="M26" s="1"/>
    </row>
    <row r="27" spans="1:13">
      <c r="A27" s="243"/>
      <c r="B27" s="211" t="s">
        <v>323</v>
      </c>
      <c r="C27" s="225" t="s">
        <v>378</v>
      </c>
      <c r="D27" s="212"/>
      <c r="E27" s="212"/>
      <c r="F27" s="212"/>
      <c r="G27" s="212"/>
      <c r="H27" s="212"/>
      <c r="I27" s="260"/>
      <c r="J27" s="219"/>
      <c r="K27" s="158"/>
      <c r="L27" s="1"/>
      <c r="M27" s="1"/>
    </row>
    <row r="28" spans="1:13">
      <c r="A28" s="236"/>
      <c r="B28" s="211"/>
      <c r="C28" s="212"/>
      <c r="D28" s="212"/>
      <c r="E28" s="212"/>
      <c r="F28" s="212"/>
      <c r="G28" s="212"/>
      <c r="H28" s="212"/>
      <c r="I28" s="257"/>
      <c r="J28" s="213"/>
      <c r="K28" s="170"/>
      <c r="L28" s="1"/>
      <c r="M28" s="1"/>
    </row>
    <row r="29" spans="1:13">
      <c r="A29" s="281"/>
      <c r="B29" s="265" t="s">
        <v>4</v>
      </c>
      <c r="C29" s="266" t="s">
        <v>379</v>
      </c>
      <c r="D29" s="225"/>
      <c r="E29" s="225"/>
      <c r="F29" s="227"/>
      <c r="G29" s="225"/>
      <c r="H29" s="227"/>
      <c r="I29" s="259"/>
      <c r="J29" s="170"/>
      <c r="K29" s="170"/>
      <c r="L29" s="1"/>
      <c r="M29" s="1"/>
    </row>
    <row r="30" spans="1:13" ht="13.5" thickBot="1">
      <c r="A30" s="281"/>
      <c r="B30" s="227"/>
      <c r="C30" s="267"/>
      <c r="D30" s="267"/>
      <c r="E30" s="225"/>
      <c r="F30" s="227"/>
      <c r="G30" s="225"/>
      <c r="H30" s="227"/>
      <c r="I30" s="259"/>
      <c r="J30" s="170"/>
      <c r="K30" s="170"/>
      <c r="L30" s="1"/>
      <c r="M30" s="1"/>
    </row>
    <row r="31" spans="1:13" ht="13.5" thickBot="1">
      <c r="A31" s="281"/>
      <c r="B31" s="265">
        <v>7</v>
      </c>
      <c r="C31" s="268" t="s">
        <v>380</v>
      </c>
      <c r="D31" s="225"/>
      <c r="E31" s="225"/>
      <c r="F31" s="227"/>
      <c r="G31" s="225"/>
      <c r="H31" s="227"/>
      <c r="I31" s="481">
        <v>0</v>
      </c>
      <c r="J31" s="170"/>
      <c r="K31" s="170"/>
      <c r="L31" s="1"/>
      <c r="M31" s="1"/>
    </row>
    <row r="32" spans="1:13">
      <c r="A32" s="241">
        <v>7.1</v>
      </c>
      <c r="B32" s="211"/>
      <c r="C32" s="269" t="s">
        <v>51</v>
      </c>
      <c r="D32" s="225"/>
      <c r="E32" s="225"/>
      <c r="F32" s="227"/>
      <c r="G32" s="225"/>
      <c r="H32" s="227"/>
      <c r="I32" s="282"/>
      <c r="J32" s="170"/>
      <c r="K32" s="170"/>
      <c r="L32" s="1"/>
      <c r="M32" s="1"/>
    </row>
    <row r="33" spans="1:13">
      <c r="A33" s="241"/>
      <c r="B33" s="211" t="s">
        <v>323</v>
      </c>
      <c r="C33" s="225" t="s">
        <v>381</v>
      </c>
      <c r="D33" s="225"/>
      <c r="E33" s="225"/>
      <c r="F33" s="227"/>
      <c r="G33" s="225"/>
      <c r="H33" s="227"/>
      <c r="I33" s="282"/>
      <c r="J33" s="170"/>
      <c r="K33" s="170"/>
      <c r="L33" s="1"/>
      <c r="M33" s="1"/>
    </row>
    <row r="34" spans="1:13">
      <c r="A34" s="241"/>
      <c r="B34" s="211" t="s">
        <v>323</v>
      </c>
      <c r="C34" s="225" t="s">
        <v>382</v>
      </c>
      <c r="D34" s="225"/>
      <c r="E34" s="225"/>
      <c r="F34" s="227"/>
      <c r="G34" s="225"/>
      <c r="H34" s="227"/>
      <c r="I34" s="282"/>
      <c r="J34" s="170"/>
      <c r="K34" s="170"/>
      <c r="L34" s="1"/>
      <c r="M34" s="1"/>
    </row>
    <row r="35" spans="1:13">
      <c r="A35" s="241"/>
      <c r="B35" s="211" t="s">
        <v>323</v>
      </c>
      <c r="C35" s="225" t="s">
        <v>383</v>
      </c>
      <c r="D35" s="225"/>
      <c r="E35" s="225"/>
      <c r="F35" s="227"/>
      <c r="G35" s="225"/>
      <c r="H35" s="227"/>
      <c r="I35" s="282"/>
      <c r="J35" s="170"/>
      <c r="K35" s="170"/>
      <c r="L35" s="1"/>
      <c r="M35" s="1"/>
    </row>
    <row r="36" spans="1:13">
      <c r="A36" s="241"/>
      <c r="B36" s="211" t="s">
        <v>323</v>
      </c>
      <c r="C36" s="225" t="s">
        <v>384</v>
      </c>
      <c r="D36" s="225"/>
      <c r="E36" s="225"/>
      <c r="F36" s="227"/>
      <c r="G36" s="225"/>
      <c r="H36" s="227"/>
      <c r="I36" s="282"/>
      <c r="J36" s="170"/>
      <c r="K36" s="170"/>
      <c r="L36" s="1"/>
      <c r="M36" s="1"/>
    </row>
    <row r="37" spans="1:13">
      <c r="A37" s="241"/>
      <c r="B37" s="270"/>
      <c r="C37" s="224"/>
      <c r="D37" s="225"/>
      <c r="E37" s="225"/>
      <c r="F37" s="227"/>
      <c r="G37" s="225"/>
      <c r="H37" s="227"/>
      <c r="I37" s="259"/>
      <c r="J37" s="170"/>
      <c r="K37" s="170"/>
      <c r="L37" s="1"/>
      <c r="M37" s="1"/>
    </row>
    <row r="38" spans="1:13">
      <c r="A38" s="242">
        <v>7.2</v>
      </c>
      <c r="B38" s="270"/>
      <c r="C38" s="269" t="s">
        <v>52</v>
      </c>
      <c r="D38" s="225"/>
      <c r="E38" s="225"/>
      <c r="F38" s="227"/>
      <c r="G38" s="225"/>
      <c r="H38" s="227"/>
      <c r="I38" s="282"/>
      <c r="J38" s="170"/>
      <c r="K38" s="170"/>
      <c r="L38" s="1"/>
      <c r="M38" s="1"/>
    </row>
    <row r="39" spans="1:13">
      <c r="A39" s="242"/>
      <c r="B39" s="211" t="s">
        <v>323</v>
      </c>
      <c r="C39" s="225" t="s">
        <v>385</v>
      </c>
      <c r="D39" s="225"/>
      <c r="E39" s="225"/>
      <c r="F39" s="227"/>
      <c r="G39" s="225"/>
      <c r="H39" s="227"/>
      <c r="I39" s="282"/>
      <c r="J39" s="170"/>
      <c r="K39" s="170"/>
      <c r="L39" s="1"/>
      <c r="M39" s="1"/>
    </row>
    <row r="40" spans="1:13">
      <c r="A40" s="242"/>
      <c r="B40" s="211" t="s">
        <v>323</v>
      </c>
      <c r="C40" s="225" t="s">
        <v>386</v>
      </c>
      <c r="D40" s="225"/>
      <c r="E40" s="225"/>
      <c r="F40" s="227"/>
      <c r="G40" s="225"/>
      <c r="H40" s="227"/>
      <c r="I40" s="282"/>
      <c r="J40" s="170"/>
      <c r="K40" s="170"/>
      <c r="L40" s="1"/>
      <c r="M40" s="1"/>
    </row>
    <row r="41" spans="1:13">
      <c r="A41" s="242"/>
      <c r="B41" s="270"/>
      <c r="C41" s="269"/>
      <c r="D41" s="225"/>
      <c r="E41" s="225"/>
      <c r="F41" s="227"/>
      <c r="G41" s="225"/>
      <c r="H41" s="227"/>
      <c r="I41" s="259"/>
      <c r="J41" s="170"/>
      <c r="K41" s="170"/>
      <c r="L41" s="1"/>
      <c r="M41" s="1"/>
    </row>
    <row r="42" spans="1:13">
      <c r="A42" s="241">
        <v>7.3</v>
      </c>
      <c r="B42" s="270"/>
      <c r="C42" s="269" t="s">
        <v>53</v>
      </c>
      <c r="D42" s="225"/>
      <c r="E42" s="225"/>
      <c r="F42" s="227"/>
      <c r="G42" s="225"/>
      <c r="H42" s="227"/>
      <c r="I42" s="282"/>
      <c r="J42" s="170"/>
      <c r="K42" s="170"/>
      <c r="L42" s="1"/>
      <c r="M42" s="1"/>
    </row>
    <row r="43" spans="1:13">
      <c r="A43" s="241"/>
      <c r="B43" s="211" t="s">
        <v>323</v>
      </c>
      <c r="C43" s="225" t="s">
        <v>387</v>
      </c>
      <c r="D43" s="225"/>
      <c r="E43" s="225"/>
      <c r="F43" s="227"/>
      <c r="G43" s="225"/>
      <c r="H43" s="227"/>
      <c r="I43" s="258"/>
      <c r="J43" s="170"/>
      <c r="K43" s="170"/>
      <c r="L43" s="1"/>
      <c r="M43" s="1"/>
    </row>
    <row r="44" spans="1:13">
      <c r="A44" s="241"/>
      <c r="B44" s="211" t="s">
        <v>323</v>
      </c>
      <c r="C44" s="225" t="s">
        <v>388</v>
      </c>
      <c r="D44" s="225"/>
      <c r="E44" s="225"/>
      <c r="F44" s="227"/>
      <c r="G44" s="225"/>
      <c r="H44" s="227"/>
      <c r="I44" s="258"/>
      <c r="J44" s="170"/>
      <c r="K44" s="170"/>
      <c r="L44" s="1"/>
      <c r="M44" s="1"/>
    </row>
    <row r="45" spans="1:13">
      <c r="A45" s="241"/>
      <c r="B45" s="270"/>
      <c r="C45" s="269"/>
      <c r="D45" s="225"/>
      <c r="E45" s="225"/>
      <c r="F45" s="227"/>
      <c r="G45" s="225"/>
      <c r="H45" s="227"/>
      <c r="I45" s="259"/>
      <c r="J45" s="170"/>
      <c r="K45" s="170"/>
      <c r="L45" s="1"/>
      <c r="M45" s="1"/>
    </row>
    <row r="46" spans="1:13">
      <c r="A46" s="242">
        <v>7.4</v>
      </c>
      <c r="B46" s="270"/>
      <c r="C46" s="269" t="s">
        <v>54</v>
      </c>
      <c r="D46" s="225"/>
      <c r="E46" s="225"/>
      <c r="F46" s="227"/>
      <c r="G46" s="225"/>
      <c r="H46" s="227"/>
      <c r="I46" s="259"/>
      <c r="J46" s="170"/>
      <c r="K46" s="170"/>
      <c r="L46" s="1"/>
      <c r="M46" s="1"/>
    </row>
    <row r="47" spans="1:13">
      <c r="A47" s="242"/>
      <c r="B47" s="211" t="s">
        <v>323</v>
      </c>
      <c r="C47" s="224" t="s">
        <v>389</v>
      </c>
      <c r="D47" s="225"/>
      <c r="E47" s="225"/>
      <c r="F47" s="227"/>
      <c r="G47" s="225"/>
      <c r="H47" s="227"/>
      <c r="I47" s="258"/>
      <c r="J47" s="170"/>
      <c r="K47" s="170"/>
      <c r="L47" s="1"/>
      <c r="M47" s="1"/>
    </row>
    <row r="48" spans="1:13">
      <c r="A48" s="242"/>
      <c r="B48" s="211" t="s">
        <v>323</v>
      </c>
      <c r="C48" s="224" t="s">
        <v>390</v>
      </c>
      <c r="D48" s="225"/>
      <c r="E48" s="225"/>
      <c r="F48" s="227"/>
      <c r="G48" s="225"/>
      <c r="H48" s="227"/>
      <c r="I48" s="259"/>
      <c r="J48" s="170"/>
      <c r="K48" s="170"/>
      <c r="L48" s="1"/>
      <c r="M48" s="1"/>
    </row>
    <row r="49" spans="1:13">
      <c r="A49" s="242"/>
      <c r="B49" s="270"/>
      <c r="C49" s="269"/>
      <c r="D49" s="225"/>
      <c r="E49" s="225"/>
      <c r="F49" s="227"/>
      <c r="G49" s="225"/>
      <c r="H49" s="227"/>
      <c r="I49" s="259"/>
      <c r="J49" s="170"/>
      <c r="K49" s="170"/>
      <c r="L49" s="1"/>
      <c r="M49" s="1"/>
    </row>
    <row r="50" spans="1:13">
      <c r="A50" s="241">
        <v>7.5</v>
      </c>
      <c r="B50" s="270"/>
      <c r="C50" s="269" t="s">
        <v>55</v>
      </c>
      <c r="D50" s="225"/>
      <c r="E50" s="225"/>
      <c r="F50" s="227"/>
      <c r="G50" s="225"/>
      <c r="H50" s="227"/>
      <c r="I50" s="259"/>
      <c r="J50" s="170"/>
      <c r="K50" s="170"/>
      <c r="L50" s="1"/>
      <c r="M50" s="1"/>
    </row>
    <row r="51" spans="1:13">
      <c r="A51" s="241"/>
      <c r="B51" s="211" t="s">
        <v>323</v>
      </c>
      <c r="C51" s="225" t="s">
        <v>391</v>
      </c>
      <c r="D51" s="225"/>
      <c r="E51" s="225"/>
      <c r="F51" s="227"/>
      <c r="G51" s="225"/>
      <c r="H51" s="227"/>
      <c r="I51" s="258"/>
      <c r="J51" s="170"/>
      <c r="K51" s="170"/>
      <c r="L51" s="1"/>
      <c r="M51" s="1"/>
    </row>
    <row r="52" spans="1:13">
      <c r="A52" s="241"/>
      <c r="B52" s="211" t="s">
        <v>323</v>
      </c>
      <c r="C52" s="225" t="s">
        <v>392</v>
      </c>
      <c r="D52" s="225"/>
      <c r="E52" s="225"/>
      <c r="F52" s="227"/>
      <c r="G52" s="225"/>
      <c r="H52" s="227"/>
      <c r="I52" s="258"/>
      <c r="J52" s="170"/>
      <c r="K52" s="170"/>
      <c r="L52" s="1"/>
      <c r="M52" s="1"/>
    </row>
    <row r="53" spans="1:13">
      <c r="A53" s="241"/>
      <c r="B53" s="211"/>
      <c r="C53" s="225"/>
      <c r="D53" s="225"/>
      <c r="E53" s="225"/>
      <c r="F53" s="227"/>
      <c r="G53" s="225"/>
      <c r="H53" s="227"/>
      <c r="I53" s="259"/>
      <c r="J53" s="170"/>
      <c r="K53" s="170"/>
      <c r="L53" s="1"/>
      <c r="M53" s="1"/>
    </row>
    <row r="54" spans="1:13" ht="13.5" thickBot="1">
      <c r="A54" s="188"/>
      <c r="B54" s="189"/>
      <c r="C54" s="189"/>
      <c r="D54" s="189"/>
      <c r="E54" s="189"/>
      <c r="F54" s="189"/>
      <c r="G54" s="189"/>
      <c r="H54" s="189"/>
      <c r="I54" s="283"/>
      <c r="K54" s="1"/>
      <c r="L54" s="1"/>
      <c r="M54" s="1"/>
    </row>
  </sheetData>
  <pageMargins left="0.25" right="0.2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49"/>
  <sheetViews>
    <sheetView topLeftCell="A7" workbookViewId="0">
      <selection activeCell="K17" sqref="K17"/>
    </sheetView>
  </sheetViews>
  <sheetFormatPr defaultRowHeight="12.75"/>
  <cols>
    <col min="1" max="1" width="4.5703125" customWidth="1"/>
    <col min="2" max="2" width="3.5703125" customWidth="1"/>
    <col min="3" max="3" width="20.28515625" customWidth="1"/>
    <col min="4" max="4" width="11" customWidth="1"/>
    <col min="5" max="5" width="10.7109375" customWidth="1"/>
    <col min="6" max="6" width="9.42578125" customWidth="1"/>
    <col min="8" max="8" width="10.42578125" customWidth="1"/>
    <col min="9" max="9" width="10.85546875" customWidth="1"/>
    <col min="10" max="10" width="2.28515625" customWidth="1"/>
  </cols>
  <sheetData>
    <row r="1" spans="1:10">
      <c r="A1" s="293"/>
      <c r="B1" s="294"/>
      <c r="C1" s="294"/>
      <c r="D1" s="294"/>
      <c r="E1" s="294"/>
      <c r="F1" s="294"/>
      <c r="G1" s="294"/>
      <c r="H1" s="294"/>
      <c r="I1" s="294"/>
      <c r="J1" s="295"/>
    </row>
    <row r="2" spans="1:10">
      <c r="A2" s="281"/>
      <c r="B2" s="270">
        <v>8</v>
      </c>
      <c r="C2" s="284" t="s">
        <v>393</v>
      </c>
      <c r="D2" s="225"/>
      <c r="E2" s="225"/>
      <c r="F2" s="225"/>
      <c r="G2" s="225"/>
      <c r="H2" s="227"/>
      <c r="I2" s="483">
        <f>I3+I4+I5+I6</f>
        <v>0</v>
      </c>
      <c r="J2" s="237"/>
    </row>
    <row r="3" spans="1:10">
      <c r="A3" s="241">
        <v>8.1</v>
      </c>
      <c r="B3" s="270"/>
      <c r="C3" s="269" t="s">
        <v>58</v>
      </c>
      <c r="D3" s="225"/>
      <c r="E3" s="225"/>
      <c r="F3" s="225"/>
      <c r="G3" s="225"/>
      <c r="H3" s="227"/>
      <c r="I3" s="251">
        <f>D11</f>
        <v>0</v>
      </c>
      <c r="J3" s="237"/>
    </row>
    <row r="4" spans="1:10">
      <c r="A4" s="242">
        <v>8.1999999999999993</v>
      </c>
      <c r="B4" s="270"/>
      <c r="C4" s="269" t="s">
        <v>59</v>
      </c>
      <c r="D4" s="225"/>
      <c r="E4" s="225"/>
      <c r="F4" s="225"/>
      <c r="G4" s="225"/>
      <c r="H4" s="227"/>
      <c r="I4" s="251">
        <f>D13</f>
        <v>0</v>
      </c>
      <c r="J4" s="237"/>
    </row>
    <row r="5" spans="1:10">
      <c r="A5" s="241">
        <v>8.3000000000000007</v>
      </c>
      <c r="B5" s="270"/>
      <c r="C5" s="269" t="s">
        <v>60</v>
      </c>
      <c r="D5" s="225"/>
      <c r="E5" s="225"/>
      <c r="F5" s="225"/>
      <c r="G5" s="225"/>
      <c r="H5" s="227"/>
      <c r="I5" s="251">
        <f>D14</f>
        <v>0</v>
      </c>
      <c r="J5" s="237"/>
    </row>
    <row r="6" spans="1:10">
      <c r="A6" s="242">
        <v>8.4</v>
      </c>
      <c r="B6" s="270"/>
      <c r="C6" s="269" t="s">
        <v>61</v>
      </c>
      <c r="D6" s="225"/>
      <c r="E6" s="225"/>
      <c r="F6" s="225"/>
      <c r="G6" s="225"/>
      <c r="H6" s="227"/>
      <c r="I6" s="251"/>
      <c r="J6" s="237"/>
    </row>
    <row r="7" spans="1:10">
      <c r="A7" s="281"/>
      <c r="B7" s="227"/>
      <c r="C7" s="225"/>
      <c r="D7" s="225"/>
      <c r="E7" s="225"/>
      <c r="F7" s="225"/>
      <c r="G7" s="225"/>
      <c r="H7" s="225"/>
      <c r="I7" s="251"/>
      <c r="J7" s="237"/>
    </row>
    <row r="8" spans="1:10">
      <c r="A8" s="281"/>
      <c r="B8" s="270"/>
      <c r="C8" s="284"/>
      <c r="D8" s="284" t="s">
        <v>394</v>
      </c>
      <c r="E8" s="284"/>
      <c r="F8" s="284"/>
      <c r="G8" s="284"/>
      <c r="H8" s="284"/>
      <c r="I8" s="284"/>
      <c r="J8" s="237"/>
    </row>
    <row r="9" spans="1:10">
      <c r="A9" s="281"/>
      <c r="B9" s="603" t="s">
        <v>2</v>
      </c>
      <c r="C9" s="603" t="s">
        <v>252</v>
      </c>
      <c r="D9" s="604" t="s">
        <v>395</v>
      </c>
      <c r="E9" s="605"/>
      <c r="F9" s="606"/>
      <c r="G9" s="604" t="s">
        <v>396</v>
      </c>
      <c r="H9" s="605"/>
      <c r="I9" s="606"/>
      <c r="J9" s="237"/>
    </row>
    <row r="10" spans="1:10">
      <c r="A10" s="281"/>
      <c r="B10" s="603"/>
      <c r="C10" s="603"/>
      <c r="D10" s="304" t="s">
        <v>397</v>
      </c>
      <c r="E10" s="304" t="s">
        <v>398</v>
      </c>
      <c r="F10" s="304" t="s">
        <v>399</v>
      </c>
      <c r="G10" s="304" t="s">
        <v>397</v>
      </c>
      <c r="H10" s="304" t="s">
        <v>398</v>
      </c>
      <c r="I10" s="304" t="s">
        <v>399</v>
      </c>
      <c r="J10" s="237"/>
    </row>
    <row r="11" spans="1:10">
      <c r="A11" s="281"/>
      <c r="B11" s="285"/>
      <c r="C11" s="286" t="s">
        <v>400</v>
      </c>
      <c r="D11" s="287"/>
      <c r="E11" s="287"/>
      <c r="F11" s="287"/>
      <c r="G11" s="287"/>
      <c r="H11" s="287"/>
      <c r="I11" s="287"/>
      <c r="J11" s="237"/>
    </row>
    <row r="12" spans="1:10">
      <c r="A12" s="281"/>
      <c r="B12" s="285"/>
      <c r="C12" s="286" t="s">
        <v>401</v>
      </c>
      <c r="D12" s="287"/>
      <c r="E12" s="287"/>
      <c r="F12" s="287"/>
      <c r="G12" s="287"/>
      <c r="H12" s="287"/>
      <c r="I12" s="287"/>
      <c r="J12" s="237"/>
    </row>
    <row r="13" spans="1:10">
      <c r="A13" s="281"/>
      <c r="B13" s="285"/>
      <c r="C13" s="286" t="s">
        <v>539</v>
      </c>
      <c r="D13" s="287"/>
      <c r="E13" s="287"/>
      <c r="F13" s="287"/>
      <c r="G13" s="287"/>
      <c r="H13" s="287"/>
      <c r="I13" s="287"/>
      <c r="J13" s="237"/>
    </row>
    <row r="14" spans="1:10">
      <c r="A14" s="281"/>
      <c r="B14" s="285"/>
      <c r="C14" s="286" t="s">
        <v>515</v>
      </c>
      <c r="D14" s="287"/>
      <c r="E14" s="287"/>
      <c r="F14" s="287"/>
      <c r="G14" s="287"/>
      <c r="H14" s="287"/>
      <c r="I14" s="287"/>
      <c r="J14" s="237"/>
    </row>
    <row r="15" spans="1:10">
      <c r="A15" s="296"/>
      <c r="B15" s="288"/>
      <c r="C15" s="291" t="s">
        <v>402</v>
      </c>
      <c r="D15" s="292">
        <f>D11+D12+D13+D14</f>
        <v>0</v>
      </c>
      <c r="E15" s="292">
        <f t="shared" ref="E15:I15" si="0">E11+E12+E13+E14</f>
        <v>0</v>
      </c>
      <c r="F15" s="292">
        <f t="shared" si="0"/>
        <v>0</v>
      </c>
      <c r="G15" s="292">
        <f t="shared" si="0"/>
        <v>0</v>
      </c>
      <c r="H15" s="292">
        <f t="shared" si="0"/>
        <v>0</v>
      </c>
      <c r="I15" s="292">
        <f t="shared" si="0"/>
        <v>0</v>
      </c>
      <c r="J15" s="297"/>
    </row>
    <row r="16" spans="1:10">
      <c r="A16" s="236"/>
      <c r="B16" s="198"/>
      <c r="C16" s="284"/>
      <c r="D16" s="284"/>
      <c r="E16" s="284"/>
      <c r="F16" s="284"/>
      <c r="G16" s="284"/>
      <c r="H16" s="198"/>
      <c r="I16" s="284"/>
      <c r="J16" s="237"/>
    </row>
    <row r="17" spans="1:10">
      <c r="A17" s="236"/>
      <c r="B17" s="198"/>
      <c r="C17" s="225" t="s">
        <v>403</v>
      </c>
      <c r="D17" s="229"/>
      <c r="E17" s="284"/>
      <c r="F17" s="284"/>
      <c r="G17" s="284"/>
      <c r="H17" s="198"/>
      <c r="I17" s="289"/>
      <c r="J17" s="237"/>
    </row>
    <row r="18" spans="1:10">
      <c r="A18" s="236"/>
      <c r="B18" s="198"/>
      <c r="C18" s="225" t="s">
        <v>404</v>
      </c>
      <c r="D18" s="229"/>
      <c r="E18" s="284"/>
      <c r="F18" s="284"/>
      <c r="G18" s="284"/>
      <c r="H18" s="198"/>
      <c r="I18" s="290"/>
      <c r="J18" s="237"/>
    </row>
    <row r="19" spans="1:10">
      <c r="A19" s="236"/>
      <c r="B19" s="198"/>
      <c r="C19" s="225" t="s">
        <v>405</v>
      </c>
      <c r="D19" s="229"/>
      <c r="E19" s="284"/>
      <c r="F19" s="284"/>
      <c r="G19" s="284"/>
      <c r="H19" s="198"/>
      <c r="I19" s="290"/>
      <c r="J19" s="237"/>
    </row>
    <row r="20" spans="1:10">
      <c r="A20" s="236"/>
      <c r="B20" s="198"/>
      <c r="C20" s="284"/>
      <c r="D20" s="229" t="s">
        <v>354</v>
      </c>
      <c r="E20" s="284"/>
      <c r="F20" s="284"/>
      <c r="G20" s="284"/>
      <c r="H20" s="198"/>
      <c r="I20" s="284"/>
      <c r="J20" s="237"/>
    </row>
    <row r="21" spans="1:10">
      <c r="A21" s="236"/>
      <c r="B21" s="198"/>
      <c r="C21" s="284"/>
      <c r="D21" s="229"/>
      <c r="E21" s="284"/>
      <c r="F21" s="284"/>
      <c r="G21" s="284"/>
      <c r="H21" s="198"/>
      <c r="I21" s="284"/>
      <c r="J21" s="237"/>
    </row>
    <row r="22" spans="1:10">
      <c r="A22" s="236"/>
      <c r="B22" s="198"/>
      <c r="C22" s="284"/>
      <c r="D22" s="229"/>
      <c r="E22" s="284"/>
      <c r="F22" s="284"/>
      <c r="G22" s="284"/>
      <c r="H22" s="198"/>
      <c r="I22" s="284"/>
      <c r="J22" s="237"/>
    </row>
    <row r="23" spans="1:10">
      <c r="A23" s="281"/>
      <c r="B23" s="265">
        <v>9</v>
      </c>
      <c r="C23" s="266" t="s">
        <v>406</v>
      </c>
      <c r="D23" s="225"/>
      <c r="E23" s="225"/>
      <c r="F23" s="225"/>
      <c r="G23" s="225"/>
      <c r="H23" s="225"/>
      <c r="I23" s="284"/>
      <c r="J23" s="237"/>
    </row>
    <row r="24" spans="1:10">
      <c r="A24" s="281"/>
      <c r="B24" s="211" t="s">
        <v>323</v>
      </c>
      <c r="C24" s="230" t="s">
        <v>407</v>
      </c>
      <c r="D24" s="225"/>
      <c r="E24" s="225"/>
      <c r="F24" s="225"/>
      <c r="G24" s="225"/>
      <c r="H24" s="225"/>
      <c r="I24" s="348">
        <v>0</v>
      </c>
      <c r="J24" s="237"/>
    </row>
    <row r="25" spans="1:10">
      <c r="A25" s="281"/>
      <c r="B25" s="211" t="s">
        <v>323</v>
      </c>
      <c r="C25" s="230" t="s">
        <v>408</v>
      </c>
      <c r="D25" s="225"/>
      <c r="E25" s="225"/>
      <c r="F25" s="225"/>
      <c r="G25" s="225"/>
      <c r="H25" s="225"/>
      <c r="I25" s="290"/>
      <c r="J25" s="237"/>
    </row>
    <row r="26" spans="1:10">
      <c r="A26" s="281"/>
      <c r="B26" s="211" t="s">
        <v>323</v>
      </c>
      <c r="C26" s="230" t="s">
        <v>409</v>
      </c>
      <c r="D26" s="225"/>
      <c r="E26" s="225"/>
      <c r="F26" s="225"/>
      <c r="G26" s="225"/>
      <c r="H26" s="225"/>
      <c r="I26" s="290"/>
      <c r="J26" s="237"/>
    </row>
    <row r="27" spans="1:10">
      <c r="A27" s="281"/>
      <c r="B27" s="211" t="s">
        <v>323</v>
      </c>
      <c r="C27" s="230" t="s">
        <v>410</v>
      </c>
      <c r="D27" s="225"/>
      <c r="E27" s="225"/>
      <c r="F27" s="225"/>
      <c r="G27" s="225"/>
      <c r="H27" s="225"/>
      <c r="I27" s="290"/>
      <c r="J27" s="237"/>
    </row>
    <row r="28" spans="1:10">
      <c r="A28" s="281"/>
      <c r="B28" s="211" t="s">
        <v>323</v>
      </c>
      <c r="C28" s="230" t="s">
        <v>411</v>
      </c>
      <c r="D28" s="225"/>
      <c r="E28" s="225"/>
      <c r="F28" s="225"/>
      <c r="G28" s="225"/>
      <c r="H28" s="225"/>
      <c r="I28" s="290"/>
      <c r="J28" s="237"/>
    </row>
    <row r="29" spans="1:10">
      <c r="A29" s="281"/>
      <c r="B29" s="270"/>
      <c r="C29" s="284"/>
      <c r="D29" s="225"/>
      <c r="E29" s="225"/>
      <c r="F29" s="225"/>
      <c r="G29" s="225"/>
      <c r="H29" s="225"/>
      <c r="I29" s="284"/>
      <c r="J29" s="237"/>
    </row>
    <row r="30" spans="1:10">
      <c r="A30" s="281"/>
      <c r="B30" s="265">
        <v>10</v>
      </c>
      <c r="C30" s="266" t="s">
        <v>412</v>
      </c>
      <c r="D30" s="170"/>
      <c r="E30" s="170"/>
      <c r="F30" s="170"/>
      <c r="G30" s="225"/>
      <c r="H30" s="170"/>
      <c r="I30" s="284"/>
      <c r="J30" s="237"/>
    </row>
    <row r="31" spans="1:10">
      <c r="A31" s="281"/>
      <c r="B31" s="211" t="s">
        <v>323</v>
      </c>
      <c r="C31" s="225" t="s">
        <v>413</v>
      </c>
      <c r="D31" s="170"/>
      <c r="E31" s="170"/>
      <c r="F31" s="170"/>
      <c r="G31" s="225"/>
      <c r="H31" s="170"/>
      <c r="I31" s="348">
        <v>0</v>
      </c>
      <c r="J31" s="237"/>
    </row>
    <row r="32" spans="1:10">
      <c r="A32" s="281"/>
      <c r="B32" s="211"/>
      <c r="C32" s="225" t="s">
        <v>414</v>
      </c>
      <c r="D32" s="170"/>
      <c r="E32" s="170"/>
      <c r="F32" s="170"/>
      <c r="G32" s="225"/>
      <c r="H32" s="170"/>
      <c r="I32" s="289"/>
      <c r="J32" s="237"/>
    </row>
    <row r="33" spans="1:10">
      <c r="A33" s="281"/>
      <c r="B33" s="211"/>
      <c r="C33" s="225" t="s">
        <v>415</v>
      </c>
      <c r="D33" s="170"/>
      <c r="E33" s="170"/>
      <c r="F33" s="170"/>
      <c r="G33" s="225"/>
      <c r="H33" s="170"/>
      <c r="I33" s="289"/>
      <c r="J33" s="237"/>
    </row>
    <row r="34" spans="1:10">
      <c r="A34" s="281"/>
      <c r="B34" s="211"/>
      <c r="C34" s="225" t="s">
        <v>416</v>
      </c>
      <c r="D34" s="170"/>
      <c r="E34" s="170"/>
      <c r="F34" s="170"/>
      <c r="G34" s="225"/>
      <c r="H34" s="170"/>
      <c r="I34" s="289"/>
      <c r="J34" s="237"/>
    </row>
    <row r="35" spans="1:10">
      <c r="A35" s="281"/>
      <c r="B35" s="265"/>
      <c r="C35" s="266"/>
      <c r="D35" s="170"/>
      <c r="E35" s="170"/>
      <c r="F35" s="170"/>
      <c r="G35" s="225"/>
      <c r="H35" s="170"/>
      <c r="I35" s="284"/>
      <c r="J35" s="237"/>
    </row>
    <row r="36" spans="1:10">
      <c r="A36" s="281"/>
      <c r="B36" s="211" t="s">
        <v>323</v>
      </c>
      <c r="C36" s="225" t="s">
        <v>417</v>
      </c>
      <c r="D36" s="170"/>
      <c r="E36" s="170"/>
      <c r="F36" s="170"/>
      <c r="G36" s="225"/>
      <c r="H36" s="170"/>
      <c r="I36" s="289"/>
      <c r="J36" s="237"/>
    </row>
    <row r="37" spans="1:10">
      <c r="A37" s="281"/>
      <c r="B37" s="265"/>
      <c r="C37" s="225" t="s">
        <v>418</v>
      </c>
      <c r="D37" s="170"/>
      <c r="E37" s="170"/>
      <c r="F37" s="170"/>
      <c r="G37" s="225"/>
      <c r="H37" s="170"/>
      <c r="I37" s="289"/>
      <c r="J37" s="237"/>
    </row>
    <row r="38" spans="1:10">
      <c r="A38" s="281"/>
      <c r="B38" s="265"/>
      <c r="C38" s="225" t="s">
        <v>419</v>
      </c>
      <c r="D38" s="170"/>
      <c r="E38" s="170"/>
      <c r="F38" s="170"/>
      <c r="G38" s="225"/>
      <c r="H38" s="170"/>
      <c r="I38" s="289"/>
      <c r="J38" s="237"/>
    </row>
    <row r="39" spans="1:10">
      <c r="A39" s="281"/>
      <c r="B39" s="265"/>
      <c r="C39" s="225" t="s">
        <v>420</v>
      </c>
      <c r="D39" s="170"/>
      <c r="E39" s="170"/>
      <c r="F39" s="170"/>
      <c r="G39" s="225"/>
      <c r="H39" s="170"/>
      <c r="I39" s="289"/>
      <c r="J39" s="237"/>
    </row>
    <row r="40" spans="1:10">
      <c r="A40" s="281"/>
      <c r="B40" s="265"/>
      <c r="C40" s="266"/>
      <c r="D40" s="170"/>
      <c r="E40" s="170"/>
      <c r="F40" s="170"/>
      <c r="G40" s="225"/>
      <c r="H40" s="170"/>
      <c r="I40" s="284"/>
      <c r="J40" s="237"/>
    </row>
    <row r="41" spans="1:10">
      <c r="A41" s="281"/>
      <c r="B41" s="211" t="s">
        <v>323</v>
      </c>
      <c r="C41" s="225" t="s">
        <v>421</v>
      </c>
      <c r="D41" s="170"/>
      <c r="E41" s="170"/>
      <c r="F41" s="170"/>
      <c r="G41" s="225"/>
      <c r="H41" s="170"/>
      <c r="I41" s="289"/>
      <c r="J41" s="237"/>
    </row>
    <row r="42" spans="1:10">
      <c r="A42" s="281"/>
      <c r="B42" s="265"/>
      <c r="C42" s="225" t="s">
        <v>422</v>
      </c>
      <c r="D42" s="170"/>
      <c r="E42" s="170"/>
      <c r="F42" s="170"/>
      <c r="G42" s="225"/>
      <c r="H42" s="170"/>
      <c r="I42" s="289"/>
      <c r="J42" s="237"/>
    </row>
    <row r="43" spans="1:10">
      <c r="A43" s="281"/>
      <c r="B43" s="265"/>
      <c r="C43" s="225"/>
      <c r="D43" s="170"/>
      <c r="E43" s="170"/>
      <c r="F43" s="170"/>
      <c r="G43" s="225"/>
      <c r="H43" s="170"/>
      <c r="I43" s="284"/>
      <c r="J43" s="237"/>
    </row>
    <row r="44" spans="1:10">
      <c r="A44" s="281"/>
      <c r="B44" s="265">
        <v>11</v>
      </c>
      <c r="C44" s="266" t="s">
        <v>423</v>
      </c>
      <c r="D44" s="170"/>
      <c r="E44" s="170"/>
      <c r="F44" s="170"/>
      <c r="G44" s="225"/>
      <c r="H44" s="170"/>
      <c r="I44" s="348">
        <v>0</v>
      </c>
      <c r="J44" s="237"/>
    </row>
    <row r="45" spans="1:10">
      <c r="A45" s="281"/>
      <c r="B45" s="270"/>
      <c r="C45" s="225" t="s">
        <v>424</v>
      </c>
      <c r="D45" s="170"/>
      <c r="E45" s="170"/>
      <c r="F45" s="170"/>
      <c r="G45" s="225"/>
      <c r="H45" s="170"/>
      <c r="I45" s="284"/>
      <c r="J45" s="237"/>
    </row>
    <row r="46" spans="1:10" ht="15">
      <c r="A46" s="281"/>
      <c r="B46" s="265">
        <v>12</v>
      </c>
      <c r="C46" s="266" t="s">
        <v>425</v>
      </c>
      <c r="D46" s="170"/>
      <c r="E46" s="305"/>
      <c r="F46" s="305"/>
      <c r="G46" s="225"/>
      <c r="H46" s="170"/>
      <c r="I46" s="348">
        <v>0</v>
      </c>
      <c r="J46" s="237"/>
    </row>
    <row r="47" spans="1:10" ht="15">
      <c r="A47" s="281"/>
      <c r="B47" s="270"/>
      <c r="C47" s="284"/>
      <c r="D47" s="170"/>
      <c r="E47" s="305"/>
      <c r="F47" s="305"/>
      <c r="G47" s="225"/>
      <c r="H47" s="170"/>
      <c r="I47" s="284"/>
      <c r="J47" s="237"/>
    </row>
    <row r="48" spans="1:10">
      <c r="A48" s="281"/>
      <c r="B48" s="265"/>
      <c r="C48" s="266"/>
      <c r="D48" s="170"/>
      <c r="E48" s="170"/>
      <c r="F48" s="170"/>
      <c r="G48" s="225"/>
      <c r="H48" s="170"/>
      <c r="I48" s="284"/>
      <c r="J48" s="237"/>
    </row>
    <row r="49" spans="1:10" ht="13.5" thickBot="1">
      <c r="A49" s="298"/>
      <c r="B49" s="299"/>
      <c r="C49" s="300"/>
      <c r="D49" s="301"/>
      <c r="E49" s="301"/>
      <c r="F49" s="301"/>
      <c r="G49" s="302"/>
      <c r="H49" s="301"/>
      <c r="I49" s="300"/>
      <c r="J49" s="303"/>
    </row>
  </sheetData>
  <mergeCells count="4">
    <mergeCell ref="B9:B10"/>
    <mergeCell ref="C9:C10"/>
    <mergeCell ref="D9:F9"/>
    <mergeCell ref="G9:I9"/>
  </mergeCells>
  <pageMargins left="0.25" right="0.25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J54"/>
  <sheetViews>
    <sheetView topLeftCell="A16" workbookViewId="0">
      <selection activeCell="N29" sqref="N29:O29"/>
    </sheetView>
  </sheetViews>
  <sheetFormatPr defaultRowHeight="12.75"/>
  <cols>
    <col min="1" max="1" width="3.42578125" customWidth="1"/>
    <col min="2" max="2" width="5.7109375" customWidth="1"/>
    <col min="3" max="3" width="6.140625" customWidth="1"/>
    <col min="9" max="9" width="18.28515625" customWidth="1"/>
  </cols>
  <sheetData>
    <row r="1" spans="2:10" ht="13.5" thickBot="1"/>
    <row r="2" spans="2:10">
      <c r="B2" s="310"/>
      <c r="C2" s="311"/>
      <c r="D2" s="312"/>
      <c r="E2" s="313"/>
      <c r="F2" s="313"/>
      <c r="G2" s="313"/>
      <c r="H2" s="314"/>
      <c r="I2" s="313"/>
      <c r="J2" s="315"/>
    </row>
    <row r="3" spans="2:10" ht="15">
      <c r="B3" s="281"/>
      <c r="C3" s="270"/>
      <c r="D3" s="284"/>
      <c r="E3" s="170"/>
      <c r="F3" s="305"/>
      <c r="G3" s="305"/>
      <c r="H3" s="225"/>
      <c r="I3" s="170"/>
      <c r="J3" s="317"/>
    </row>
    <row r="4" spans="2:10">
      <c r="B4" s="236"/>
      <c r="C4" s="265" t="s">
        <v>426</v>
      </c>
      <c r="D4" s="306" t="s">
        <v>427</v>
      </c>
      <c r="E4" s="200"/>
      <c r="F4" s="197"/>
      <c r="G4" s="197"/>
      <c r="H4" s="170"/>
      <c r="I4" s="198"/>
      <c r="J4" s="317"/>
    </row>
    <row r="5" spans="2:10">
      <c r="B5" s="236"/>
      <c r="C5" s="265"/>
      <c r="D5" s="306"/>
      <c r="E5" s="200"/>
      <c r="F5" s="197"/>
      <c r="G5" s="197"/>
      <c r="H5" s="170"/>
      <c r="I5" s="198"/>
      <c r="J5" s="317"/>
    </row>
    <row r="6" spans="2:10">
      <c r="B6" s="281"/>
      <c r="C6" s="307">
        <v>13</v>
      </c>
      <c r="D6" s="308" t="s">
        <v>71</v>
      </c>
      <c r="E6" s="200"/>
      <c r="F6" s="197"/>
      <c r="G6" s="197"/>
      <c r="H6" s="170"/>
      <c r="I6" s="198"/>
      <c r="J6" s="317"/>
    </row>
    <row r="7" spans="2:10">
      <c r="B7" s="242" t="s">
        <v>428</v>
      </c>
      <c r="C7" s="270"/>
      <c r="D7" s="217" t="s">
        <v>72</v>
      </c>
      <c r="E7" s="200"/>
      <c r="F7" s="197"/>
      <c r="G7" s="197"/>
      <c r="H7" s="170"/>
      <c r="I7" s="198"/>
      <c r="J7" s="316"/>
    </row>
    <row r="8" spans="2:10">
      <c r="B8" s="242"/>
      <c r="C8" s="211" t="s">
        <v>323</v>
      </c>
      <c r="D8" s="225" t="s">
        <v>429</v>
      </c>
      <c r="E8" s="200"/>
      <c r="F8" s="197"/>
      <c r="G8" s="197"/>
      <c r="H8" s="170"/>
      <c r="I8" s="198"/>
      <c r="J8" s="316"/>
    </row>
    <row r="9" spans="2:10">
      <c r="B9" s="242"/>
      <c r="C9" s="211" t="s">
        <v>323</v>
      </c>
      <c r="D9" s="225" t="s">
        <v>430</v>
      </c>
      <c r="E9" s="200"/>
      <c r="F9" s="197"/>
      <c r="G9" s="197"/>
      <c r="H9" s="170"/>
      <c r="I9" s="198"/>
      <c r="J9" s="316"/>
    </row>
    <row r="10" spans="2:10">
      <c r="B10" s="242"/>
      <c r="C10" s="211" t="s">
        <v>323</v>
      </c>
      <c r="D10" s="225" t="s">
        <v>431</v>
      </c>
      <c r="E10" s="200"/>
      <c r="F10" s="197"/>
      <c r="G10" s="197"/>
      <c r="H10" s="170"/>
      <c r="I10" s="198"/>
      <c r="J10" s="316"/>
    </row>
    <row r="11" spans="2:10">
      <c r="B11" s="242"/>
      <c r="C11" s="211" t="s">
        <v>323</v>
      </c>
      <c r="D11" s="225" t="s">
        <v>432</v>
      </c>
      <c r="E11" s="200"/>
      <c r="F11" s="197"/>
      <c r="G11" s="197"/>
      <c r="H11" s="170"/>
      <c r="I11" s="198"/>
      <c r="J11" s="316"/>
    </row>
    <row r="12" spans="2:10">
      <c r="B12" s="242"/>
      <c r="C12" s="211" t="s">
        <v>323</v>
      </c>
      <c r="D12" s="225" t="s">
        <v>433</v>
      </c>
      <c r="E12" s="200"/>
      <c r="F12" s="197"/>
      <c r="G12" s="197"/>
      <c r="H12" s="170"/>
      <c r="I12" s="198"/>
      <c r="J12" s="316"/>
    </row>
    <row r="13" spans="2:10">
      <c r="B13" s="242"/>
      <c r="C13" s="211" t="s">
        <v>323</v>
      </c>
      <c r="D13" s="225" t="s">
        <v>434</v>
      </c>
      <c r="E13" s="200"/>
      <c r="F13" s="197"/>
      <c r="G13" s="197"/>
      <c r="H13" s="170"/>
      <c r="I13" s="198"/>
      <c r="J13" s="316"/>
    </row>
    <row r="14" spans="2:10">
      <c r="B14" s="242"/>
      <c r="C14" s="270"/>
      <c r="D14" s="217"/>
      <c r="E14" s="200"/>
      <c r="F14" s="197"/>
      <c r="G14" s="197"/>
      <c r="H14" s="170"/>
      <c r="I14" s="198"/>
      <c r="J14" s="317"/>
    </row>
    <row r="15" spans="2:10">
      <c r="B15" s="241" t="s">
        <v>435</v>
      </c>
      <c r="C15" s="270"/>
      <c r="D15" s="217" t="s">
        <v>73</v>
      </c>
      <c r="E15" s="200"/>
      <c r="F15" s="197"/>
      <c r="G15" s="197"/>
      <c r="H15" s="170"/>
      <c r="I15" s="198"/>
      <c r="J15" s="317"/>
    </row>
    <row r="16" spans="2:10" ht="15.75">
      <c r="B16" s="241"/>
      <c r="C16" s="211" t="s">
        <v>323</v>
      </c>
      <c r="D16" s="262" t="s">
        <v>436</v>
      </c>
      <c r="E16" s="200"/>
      <c r="F16" s="197"/>
      <c r="G16" s="197"/>
      <c r="H16" s="170"/>
      <c r="I16" s="198"/>
      <c r="J16" s="316"/>
    </row>
    <row r="17" spans="2:10" ht="15.75">
      <c r="B17" s="241"/>
      <c r="C17" s="270"/>
      <c r="D17" s="262"/>
      <c r="E17" s="309" t="s">
        <v>437</v>
      </c>
      <c r="F17" s="197"/>
      <c r="G17" s="197"/>
      <c r="H17" s="170"/>
      <c r="I17" s="198"/>
      <c r="J17" s="317"/>
    </row>
    <row r="18" spans="2:10">
      <c r="B18" s="241"/>
      <c r="C18" s="211" t="s">
        <v>323</v>
      </c>
      <c r="D18" s="225" t="s">
        <v>438</v>
      </c>
      <c r="E18" s="200"/>
      <c r="F18" s="197"/>
      <c r="G18" s="197"/>
      <c r="H18" s="170"/>
      <c r="I18" s="198"/>
      <c r="J18" s="316"/>
    </row>
    <row r="19" spans="2:10">
      <c r="B19" s="241"/>
      <c r="C19" s="270"/>
      <c r="D19" s="225"/>
      <c r="E19" s="224" t="s">
        <v>439</v>
      </c>
      <c r="F19" s="197"/>
      <c r="G19" s="197"/>
      <c r="H19" s="170"/>
      <c r="I19" s="198"/>
      <c r="J19" s="316"/>
    </row>
    <row r="20" spans="2:10">
      <c r="B20" s="241"/>
      <c r="C20" s="270"/>
      <c r="D20" s="225"/>
      <c r="E20" s="224" t="s">
        <v>440</v>
      </c>
      <c r="F20" s="197"/>
      <c r="G20" s="197"/>
      <c r="H20" s="170"/>
      <c r="I20" s="198"/>
      <c r="J20" s="316"/>
    </row>
    <row r="21" spans="2:10">
      <c r="B21" s="241"/>
      <c r="C21" s="270"/>
      <c r="D21" s="225"/>
      <c r="E21" s="224" t="s">
        <v>441</v>
      </c>
      <c r="F21" s="197"/>
      <c r="G21" s="197"/>
      <c r="H21" s="170"/>
      <c r="I21" s="198"/>
      <c r="J21" s="316"/>
    </row>
    <row r="22" spans="2:10">
      <c r="B22" s="241"/>
      <c r="C22" s="211" t="s">
        <v>323</v>
      </c>
      <c r="D22" s="225" t="s">
        <v>442</v>
      </c>
      <c r="E22" s="200"/>
      <c r="F22" s="197"/>
      <c r="G22" s="197"/>
      <c r="H22" s="170"/>
      <c r="I22" s="198"/>
      <c r="J22" s="316"/>
    </row>
    <row r="23" spans="2:10">
      <c r="B23" s="241"/>
      <c r="C23" s="270"/>
      <c r="D23" s="225"/>
      <c r="E23" s="224" t="s">
        <v>439</v>
      </c>
      <c r="F23" s="197"/>
      <c r="G23" s="197"/>
      <c r="H23" s="170"/>
      <c r="I23" s="198"/>
      <c r="J23" s="316"/>
    </row>
    <row r="24" spans="2:10">
      <c r="B24" s="241"/>
      <c r="C24" s="270"/>
      <c r="D24" s="225"/>
      <c r="E24" s="224" t="s">
        <v>440</v>
      </c>
      <c r="F24" s="197"/>
      <c r="G24" s="197"/>
      <c r="H24" s="170"/>
      <c r="I24" s="198"/>
      <c r="J24" s="316"/>
    </row>
    <row r="25" spans="2:10">
      <c r="B25" s="241"/>
      <c r="C25" s="270"/>
      <c r="D25" s="225"/>
      <c r="E25" s="224" t="s">
        <v>441</v>
      </c>
      <c r="F25" s="197"/>
      <c r="G25" s="197"/>
      <c r="H25" s="170"/>
      <c r="I25" s="198"/>
      <c r="J25" s="316"/>
    </row>
    <row r="26" spans="2:10">
      <c r="B26" s="241"/>
      <c r="C26" s="211" t="s">
        <v>323</v>
      </c>
      <c r="D26" s="225" t="s">
        <v>432</v>
      </c>
      <c r="E26" s="200"/>
      <c r="F26" s="197"/>
      <c r="G26" s="197"/>
      <c r="H26" s="170"/>
      <c r="I26" s="198"/>
      <c r="J26" s="316"/>
    </row>
    <row r="27" spans="2:10">
      <c r="B27" s="241"/>
      <c r="C27" s="211" t="s">
        <v>323</v>
      </c>
      <c r="D27" s="225" t="s">
        <v>443</v>
      </c>
      <c r="E27" s="200"/>
      <c r="F27" s="197"/>
      <c r="G27" s="197"/>
      <c r="H27" s="170"/>
      <c r="I27" s="198"/>
      <c r="J27" s="316"/>
    </row>
    <row r="28" spans="2:10">
      <c r="B28" s="241"/>
      <c r="C28" s="270"/>
      <c r="D28" s="217"/>
      <c r="E28" s="200"/>
      <c r="F28" s="197"/>
      <c r="G28" s="197"/>
      <c r="H28" s="170"/>
      <c r="I28" s="198"/>
      <c r="J28" s="317"/>
    </row>
    <row r="29" spans="2:10">
      <c r="B29" s="242" t="s">
        <v>444</v>
      </c>
      <c r="C29" s="270"/>
      <c r="D29" s="217" t="s">
        <v>74</v>
      </c>
      <c r="E29" s="200"/>
      <c r="F29" s="197"/>
      <c r="G29" s="197"/>
      <c r="H29" s="170"/>
      <c r="I29" s="198"/>
      <c r="J29" s="316"/>
    </row>
    <row r="30" spans="2:10">
      <c r="B30" s="242"/>
      <c r="C30" s="211" t="s">
        <v>323</v>
      </c>
      <c r="D30" s="225" t="s">
        <v>445</v>
      </c>
      <c r="E30" s="200"/>
      <c r="F30" s="197"/>
      <c r="G30" s="197"/>
      <c r="H30" s="170"/>
      <c r="I30" s="198"/>
      <c r="J30" s="316"/>
    </row>
    <row r="31" spans="2:10">
      <c r="B31" s="242"/>
      <c r="C31" s="270"/>
      <c r="D31" s="217"/>
      <c r="E31" s="200"/>
      <c r="F31" s="197"/>
      <c r="G31" s="197"/>
      <c r="H31" s="170"/>
      <c r="I31" s="198"/>
      <c r="J31" s="317"/>
    </row>
    <row r="32" spans="2:10">
      <c r="B32" s="241" t="s">
        <v>446</v>
      </c>
      <c r="C32" s="270"/>
      <c r="D32" s="217" t="s">
        <v>75</v>
      </c>
      <c r="E32" s="200"/>
      <c r="F32" s="197"/>
      <c r="G32" s="197"/>
      <c r="H32" s="170"/>
      <c r="I32" s="198"/>
      <c r="J32" s="316"/>
    </row>
    <row r="33" spans="2:10">
      <c r="B33" s="241"/>
      <c r="C33" s="211" t="s">
        <v>323</v>
      </c>
      <c r="D33" s="225" t="s">
        <v>447</v>
      </c>
      <c r="E33" s="200"/>
      <c r="F33" s="197"/>
      <c r="G33" s="197"/>
      <c r="H33" s="170"/>
      <c r="I33" s="198"/>
      <c r="J33" s="316"/>
    </row>
    <row r="34" spans="2:10">
      <c r="B34" s="241"/>
      <c r="C34" s="211"/>
      <c r="D34" s="225"/>
      <c r="E34" s="229" t="s">
        <v>448</v>
      </c>
      <c r="F34" s="197"/>
      <c r="G34" s="197"/>
      <c r="H34" s="170"/>
      <c r="I34" s="198"/>
      <c r="J34" s="316"/>
    </row>
    <row r="35" spans="2:10">
      <c r="B35" s="241"/>
      <c r="C35" s="211" t="s">
        <v>323</v>
      </c>
      <c r="D35" s="225" t="s">
        <v>449</v>
      </c>
      <c r="E35" s="200"/>
      <c r="F35" s="197"/>
      <c r="G35" s="197"/>
      <c r="H35" s="170"/>
      <c r="I35" s="198"/>
      <c r="J35" s="316"/>
    </row>
    <row r="36" spans="2:10">
      <c r="B36" s="241"/>
      <c r="C36" s="270"/>
      <c r="D36" s="217"/>
      <c r="E36" s="229" t="s">
        <v>450</v>
      </c>
      <c r="F36" s="197"/>
      <c r="G36" s="197"/>
      <c r="H36" s="170"/>
      <c r="I36" s="198"/>
      <c r="J36" s="317"/>
    </row>
    <row r="37" spans="2:10">
      <c r="B37" s="241"/>
      <c r="C37" s="270"/>
      <c r="D37" s="217"/>
      <c r="E37" s="200"/>
      <c r="F37" s="197"/>
      <c r="G37" s="197"/>
      <c r="H37" s="170"/>
      <c r="I37" s="198"/>
      <c r="J37" s="317"/>
    </row>
    <row r="38" spans="2:10">
      <c r="B38" s="242" t="s">
        <v>451</v>
      </c>
      <c r="C38" s="225"/>
      <c r="D38" s="217" t="s">
        <v>76</v>
      </c>
      <c r="E38" s="200"/>
      <c r="F38" s="197"/>
      <c r="G38" s="197"/>
      <c r="H38" s="170"/>
      <c r="I38" s="198"/>
      <c r="J38" s="316"/>
    </row>
    <row r="39" spans="2:10">
      <c r="B39" s="242"/>
      <c r="C39" s="211" t="s">
        <v>323</v>
      </c>
      <c r="D39" s="225" t="s">
        <v>452</v>
      </c>
      <c r="E39" s="200"/>
      <c r="F39" s="197"/>
      <c r="G39" s="197"/>
      <c r="H39" s="170"/>
      <c r="I39" s="198"/>
      <c r="J39" s="316"/>
    </row>
    <row r="40" spans="2:10">
      <c r="B40" s="242"/>
      <c r="C40" s="211"/>
      <c r="D40" s="217"/>
      <c r="E40" s="200"/>
      <c r="F40" s="197"/>
      <c r="G40" s="197"/>
      <c r="H40" s="170"/>
      <c r="I40" s="198"/>
      <c r="J40" s="318"/>
    </row>
    <row r="41" spans="2:10">
      <c r="B41" s="241" t="s">
        <v>453</v>
      </c>
      <c r="C41" s="225"/>
      <c r="D41" s="217" t="s">
        <v>77</v>
      </c>
      <c r="E41" s="200"/>
      <c r="F41" s="197"/>
      <c r="G41" s="197"/>
      <c r="H41" s="170"/>
      <c r="I41" s="198"/>
      <c r="J41" s="316"/>
    </row>
    <row r="42" spans="2:10">
      <c r="B42" s="241"/>
      <c r="C42" s="211" t="s">
        <v>323</v>
      </c>
      <c r="D42" s="225" t="s">
        <v>454</v>
      </c>
      <c r="E42" s="200"/>
      <c r="F42" s="197"/>
      <c r="G42" s="197"/>
      <c r="H42" s="170"/>
      <c r="I42" s="198"/>
      <c r="J42" s="316"/>
    </row>
    <row r="43" spans="2:10">
      <c r="B43" s="241"/>
      <c r="C43" s="211"/>
      <c r="D43" s="217"/>
      <c r="E43" s="200"/>
      <c r="F43" s="197"/>
      <c r="G43" s="197"/>
      <c r="H43" s="170"/>
      <c r="I43" s="198"/>
      <c r="J43" s="318"/>
    </row>
    <row r="44" spans="2:10">
      <c r="B44" s="242" t="s">
        <v>455</v>
      </c>
      <c r="C44" s="225"/>
      <c r="D44" s="217" t="s">
        <v>78</v>
      </c>
      <c r="E44" s="200"/>
      <c r="F44" s="197"/>
      <c r="G44" s="197"/>
      <c r="H44" s="170"/>
      <c r="I44" s="198"/>
      <c r="J44" s="316"/>
    </row>
    <row r="45" spans="2:10">
      <c r="B45" s="242"/>
      <c r="C45" s="211" t="s">
        <v>323</v>
      </c>
      <c r="D45" s="224" t="s">
        <v>456</v>
      </c>
      <c r="E45" s="200"/>
      <c r="F45" s="197"/>
      <c r="G45" s="197"/>
      <c r="H45" s="170"/>
      <c r="I45" s="198"/>
      <c r="J45" s="316"/>
    </row>
    <row r="46" spans="2:10">
      <c r="B46" s="242"/>
      <c r="C46" s="211"/>
      <c r="D46" s="217"/>
      <c r="E46" s="200"/>
      <c r="F46" s="197"/>
      <c r="G46" s="197"/>
      <c r="H46" s="170"/>
      <c r="I46" s="198"/>
      <c r="J46" s="318"/>
    </row>
    <row r="47" spans="2:10">
      <c r="B47" s="241" t="s">
        <v>457</v>
      </c>
      <c r="C47" s="225"/>
      <c r="D47" s="217" t="s">
        <v>79</v>
      </c>
      <c r="E47" s="200"/>
      <c r="F47" s="197"/>
      <c r="G47" s="197"/>
      <c r="H47" s="170"/>
      <c r="I47" s="198"/>
      <c r="J47" s="316">
        <f>J48+J49+J50+J51+J52</f>
        <v>1681990</v>
      </c>
    </row>
    <row r="48" spans="2:10">
      <c r="B48" s="241"/>
      <c r="C48" s="211" t="s">
        <v>323</v>
      </c>
      <c r="D48" s="225" t="s">
        <v>118</v>
      </c>
      <c r="E48" s="200"/>
      <c r="F48" s="197"/>
      <c r="G48" s="197"/>
      <c r="H48" s="170"/>
      <c r="I48" s="198"/>
      <c r="J48" s="484">
        <v>1672240</v>
      </c>
    </row>
    <row r="49" spans="2:10">
      <c r="B49" s="241"/>
      <c r="C49" s="211" t="s">
        <v>323</v>
      </c>
      <c r="D49" s="225" t="s">
        <v>458</v>
      </c>
      <c r="E49" s="200"/>
      <c r="F49" s="197"/>
      <c r="G49" s="197"/>
      <c r="H49" s="170"/>
      <c r="I49" s="198"/>
      <c r="J49" s="484"/>
    </row>
    <row r="50" spans="2:10">
      <c r="B50" s="241"/>
      <c r="C50" s="211" t="s">
        <v>323</v>
      </c>
      <c r="D50" s="225" t="s">
        <v>459</v>
      </c>
      <c r="E50" s="200"/>
      <c r="F50" s="197"/>
      <c r="G50" s="197"/>
      <c r="H50" s="170"/>
      <c r="I50" s="198"/>
      <c r="J50" s="484">
        <v>9750</v>
      </c>
    </row>
    <row r="51" spans="2:10">
      <c r="B51" s="241"/>
      <c r="C51" s="211" t="s">
        <v>323</v>
      </c>
      <c r="D51" s="225" t="s">
        <v>460</v>
      </c>
      <c r="E51" s="200"/>
      <c r="F51" s="197"/>
      <c r="G51" s="197"/>
      <c r="H51" s="170"/>
      <c r="I51" s="198"/>
      <c r="J51" s="484"/>
    </row>
    <row r="52" spans="2:10">
      <c r="B52" s="241"/>
      <c r="C52" s="211" t="s">
        <v>323</v>
      </c>
      <c r="D52" s="225" t="s">
        <v>461</v>
      </c>
      <c r="E52" s="200"/>
      <c r="F52" s="197"/>
      <c r="G52" s="197"/>
      <c r="H52" s="170"/>
      <c r="I52" s="198"/>
      <c r="J52" s="237"/>
    </row>
    <row r="53" spans="2:10">
      <c r="B53" s="241"/>
      <c r="C53" s="211"/>
      <c r="D53" s="225"/>
      <c r="E53" s="200"/>
      <c r="F53" s="197"/>
      <c r="G53" s="197"/>
      <c r="H53" s="170"/>
      <c r="I53" s="198"/>
      <c r="J53" s="317"/>
    </row>
    <row r="54" spans="2:10" ht="13.5" thickBot="1">
      <c r="B54" s="319"/>
      <c r="C54" s="247"/>
      <c r="D54" s="302"/>
      <c r="E54" s="320"/>
      <c r="F54" s="321"/>
      <c r="G54" s="321"/>
      <c r="H54" s="301"/>
      <c r="I54" s="322"/>
      <c r="J54" s="323"/>
    </row>
  </sheetData>
  <pageMargins left="0.25" right="0.25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53"/>
  <sheetViews>
    <sheetView topLeftCell="A10" workbookViewId="0">
      <selection activeCell="M24" sqref="M24"/>
    </sheetView>
  </sheetViews>
  <sheetFormatPr defaultRowHeight="12.75"/>
  <cols>
    <col min="1" max="1" width="2.85546875" customWidth="1"/>
    <col min="2" max="2" width="5.7109375" customWidth="1"/>
    <col min="3" max="3" width="7.140625" customWidth="1"/>
    <col min="9" max="9" width="15.7109375" customWidth="1"/>
    <col min="10" max="10" width="18.42578125" customWidth="1"/>
  </cols>
  <sheetData>
    <row r="1" spans="1:10" ht="13.5" thickBot="1">
      <c r="A1" s="195"/>
      <c r="B1" s="325" t="s">
        <v>462</v>
      </c>
      <c r="C1" s="314"/>
      <c r="D1" s="326" t="s">
        <v>80</v>
      </c>
      <c r="E1" s="327"/>
      <c r="F1" s="328"/>
      <c r="G1" s="328"/>
      <c r="H1" s="313"/>
      <c r="I1" s="329"/>
      <c r="J1" s="485">
        <f>J2+J3+J4+J5+J6+J7+J8+J9</f>
        <v>650</v>
      </c>
    </row>
    <row r="2" spans="1:10">
      <c r="A2" s="195"/>
      <c r="B2" s="242"/>
      <c r="C2" s="211" t="s">
        <v>323</v>
      </c>
      <c r="D2" s="225" t="s">
        <v>253</v>
      </c>
      <c r="E2" s="200"/>
      <c r="F2" s="197"/>
      <c r="G2" s="197"/>
      <c r="H2" s="170"/>
      <c r="I2" s="198"/>
      <c r="J2" s="484"/>
    </row>
    <row r="3" spans="1:10">
      <c r="A3" s="195"/>
      <c r="B3" s="242"/>
      <c r="C3" s="211" t="s">
        <v>323</v>
      </c>
      <c r="D3" s="225" t="s">
        <v>463</v>
      </c>
      <c r="E3" s="200"/>
      <c r="F3" s="197"/>
      <c r="G3" s="197"/>
      <c r="H3" s="170"/>
      <c r="I3" s="198"/>
      <c r="J3" s="484"/>
    </row>
    <row r="4" spans="1:10">
      <c r="A4" s="195"/>
      <c r="B4" s="242"/>
      <c r="C4" s="211" t="s">
        <v>323</v>
      </c>
      <c r="D4" s="225" t="s">
        <v>464</v>
      </c>
      <c r="E4" s="200"/>
      <c r="F4" s="197"/>
      <c r="G4" s="197" t="s">
        <v>540</v>
      </c>
      <c r="H4" s="170"/>
      <c r="I4" s="198"/>
      <c r="J4" s="484">
        <v>650</v>
      </c>
    </row>
    <row r="5" spans="1:10">
      <c r="A5" s="195"/>
      <c r="B5" s="242"/>
      <c r="C5" s="211" t="s">
        <v>323</v>
      </c>
      <c r="D5" s="225" t="s">
        <v>465</v>
      </c>
      <c r="E5" s="200"/>
      <c r="F5" s="197"/>
      <c r="G5" s="197"/>
      <c r="H5" s="170"/>
      <c r="I5" s="198"/>
      <c r="J5" s="484"/>
    </row>
    <row r="6" spans="1:10">
      <c r="A6" s="195"/>
      <c r="B6" s="242"/>
      <c r="C6" s="211" t="s">
        <v>323</v>
      </c>
      <c r="D6" s="225" t="s">
        <v>466</v>
      </c>
      <c r="E6" s="200"/>
      <c r="F6" s="197"/>
      <c r="G6" s="197"/>
      <c r="H6" s="170"/>
      <c r="I6" s="198"/>
      <c r="J6" s="484"/>
    </row>
    <row r="7" spans="1:10">
      <c r="A7" s="195"/>
      <c r="B7" s="242"/>
      <c r="C7" s="211" t="s">
        <v>323</v>
      </c>
      <c r="D7" s="225" t="s">
        <v>467</v>
      </c>
      <c r="E7" s="200"/>
      <c r="F7" s="197"/>
      <c r="G7" s="197"/>
      <c r="H7" s="170"/>
      <c r="I7" s="198"/>
      <c r="J7" s="484"/>
    </row>
    <row r="8" spans="1:10">
      <c r="A8" s="195"/>
      <c r="B8" s="242"/>
      <c r="C8" s="211" t="s">
        <v>323</v>
      </c>
      <c r="D8" s="225" t="s">
        <v>468</v>
      </c>
      <c r="E8" s="200"/>
      <c r="F8" s="197"/>
      <c r="G8" s="197"/>
      <c r="H8" s="170"/>
      <c r="I8" s="198"/>
      <c r="J8" s="484"/>
    </row>
    <row r="9" spans="1:10">
      <c r="A9" s="195"/>
      <c r="B9" s="242"/>
      <c r="C9" s="211" t="s">
        <v>323</v>
      </c>
      <c r="D9" s="225" t="s">
        <v>469</v>
      </c>
      <c r="E9" s="200"/>
      <c r="F9" s="197"/>
      <c r="G9" s="197"/>
      <c r="H9" s="170"/>
      <c r="I9" s="198"/>
      <c r="J9" s="484"/>
    </row>
    <row r="10" spans="1:10">
      <c r="A10" s="195"/>
      <c r="B10" s="242" t="s">
        <v>470</v>
      </c>
      <c r="C10" s="225"/>
      <c r="D10" s="217" t="s">
        <v>88</v>
      </c>
      <c r="E10" s="200"/>
      <c r="F10" s="197"/>
      <c r="G10" s="197"/>
      <c r="H10" s="170"/>
      <c r="I10" s="198"/>
      <c r="J10" s="316">
        <v>0</v>
      </c>
    </row>
    <row r="11" spans="1:10">
      <c r="A11" s="195"/>
      <c r="B11" s="242"/>
      <c r="C11" s="211" t="s">
        <v>323</v>
      </c>
      <c r="D11" s="225" t="s">
        <v>471</v>
      </c>
      <c r="E11" s="200"/>
      <c r="F11" s="197"/>
      <c r="G11" s="197"/>
      <c r="H11" s="170"/>
      <c r="I11" s="198"/>
      <c r="J11" s="316"/>
    </row>
    <row r="12" spans="1:10">
      <c r="A12" s="195"/>
      <c r="B12" s="242"/>
      <c r="C12" s="211" t="s">
        <v>323</v>
      </c>
      <c r="D12" s="225" t="s">
        <v>472</v>
      </c>
      <c r="E12" s="200"/>
      <c r="F12" s="197"/>
      <c r="G12" s="197"/>
      <c r="H12" s="170"/>
      <c r="I12" s="198"/>
      <c r="J12" s="316"/>
    </row>
    <row r="13" spans="1:10">
      <c r="A13" s="195"/>
      <c r="B13" s="281"/>
      <c r="C13" s="307">
        <v>14</v>
      </c>
      <c r="D13" s="308" t="s">
        <v>81</v>
      </c>
      <c r="E13" s="200"/>
      <c r="F13" s="197"/>
      <c r="G13" s="197"/>
      <c r="H13" s="170"/>
      <c r="I13" s="198"/>
      <c r="J13" s="316"/>
    </row>
    <row r="14" spans="1:10">
      <c r="A14" s="195"/>
      <c r="B14" s="281"/>
      <c r="C14" s="211" t="s">
        <v>323</v>
      </c>
      <c r="D14" s="225" t="s">
        <v>473</v>
      </c>
      <c r="E14" s="200"/>
      <c r="F14" s="197"/>
      <c r="G14" s="197"/>
      <c r="H14" s="170"/>
      <c r="I14" s="198"/>
      <c r="J14" s="316"/>
    </row>
    <row r="15" spans="1:10">
      <c r="A15" s="195"/>
      <c r="B15" s="281"/>
      <c r="C15" s="211" t="s">
        <v>323</v>
      </c>
      <c r="D15" s="225" t="s">
        <v>474</v>
      </c>
      <c r="E15" s="200"/>
      <c r="F15" s="197"/>
      <c r="G15" s="197"/>
      <c r="H15" s="170"/>
      <c r="I15" s="198"/>
      <c r="J15" s="316"/>
    </row>
    <row r="16" spans="1:10">
      <c r="A16" s="195"/>
      <c r="B16" s="281"/>
      <c r="C16" s="307">
        <v>15</v>
      </c>
      <c r="D16" s="308" t="s">
        <v>82</v>
      </c>
      <c r="E16" s="200"/>
      <c r="F16" s="197"/>
      <c r="G16" s="197"/>
      <c r="H16" s="170"/>
      <c r="I16" s="198"/>
      <c r="J16" s="316"/>
    </row>
    <row r="17" spans="1:10">
      <c r="A17" s="195"/>
      <c r="B17" s="281"/>
      <c r="C17" s="211" t="s">
        <v>323</v>
      </c>
      <c r="D17" s="324" t="s">
        <v>475</v>
      </c>
      <c r="E17" s="200"/>
      <c r="F17" s="197"/>
      <c r="G17" s="197"/>
      <c r="H17" s="170"/>
      <c r="I17" s="198"/>
      <c r="J17" s="316"/>
    </row>
    <row r="18" spans="1:10">
      <c r="A18" s="195"/>
      <c r="B18" s="281"/>
      <c r="C18" s="211" t="s">
        <v>323</v>
      </c>
      <c r="D18" s="225" t="s">
        <v>476</v>
      </c>
      <c r="E18" s="200"/>
      <c r="F18" s="197"/>
      <c r="G18" s="197"/>
      <c r="H18" s="170"/>
      <c r="I18" s="198"/>
      <c r="J18" s="316"/>
    </row>
    <row r="19" spans="1:10">
      <c r="A19" s="195"/>
      <c r="B19" s="281"/>
      <c r="C19" s="307">
        <v>16</v>
      </c>
      <c r="D19" s="308" t="s">
        <v>83</v>
      </c>
      <c r="E19" s="200"/>
      <c r="F19" s="197"/>
      <c r="G19" s="197"/>
      <c r="H19" s="170"/>
      <c r="I19" s="198"/>
      <c r="J19" s="316">
        <f>J20</f>
        <v>0</v>
      </c>
    </row>
    <row r="20" spans="1:10">
      <c r="A20" s="195"/>
      <c r="B20" s="281"/>
      <c r="C20" s="211" t="s">
        <v>323</v>
      </c>
      <c r="D20" s="324" t="s">
        <v>477</v>
      </c>
      <c r="E20" s="200"/>
      <c r="F20" s="197"/>
      <c r="G20" s="197"/>
      <c r="H20" s="170"/>
      <c r="I20" s="198"/>
      <c r="J20" s="484"/>
    </row>
    <row r="21" spans="1:10">
      <c r="A21" s="195"/>
      <c r="B21" s="281"/>
      <c r="C21" s="307">
        <v>17</v>
      </c>
      <c r="D21" s="308" t="s">
        <v>86</v>
      </c>
      <c r="E21" s="200"/>
      <c r="F21" s="197"/>
      <c r="G21" s="197"/>
      <c r="H21" s="170"/>
      <c r="I21" s="198"/>
      <c r="J21" s="317"/>
    </row>
    <row r="22" spans="1:10">
      <c r="A22" s="195"/>
      <c r="B22" s="241" t="s">
        <v>478</v>
      </c>
      <c r="C22" s="270"/>
      <c r="D22" s="217" t="s">
        <v>72</v>
      </c>
      <c r="E22" s="200"/>
      <c r="F22" s="197"/>
      <c r="G22" s="197"/>
      <c r="H22" s="170"/>
      <c r="I22" s="198"/>
      <c r="J22" s="316">
        <v>0</v>
      </c>
    </row>
    <row r="23" spans="1:10">
      <c r="A23" s="195"/>
      <c r="B23" s="241"/>
      <c r="C23" s="211" t="s">
        <v>323</v>
      </c>
      <c r="D23" s="225" t="s">
        <v>479</v>
      </c>
      <c r="E23" s="200"/>
      <c r="F23" s="197"/>
      <c r="G23" s="197"/>
      <c r="H23" s="170"/>
      <c r="I23" s="198"/>
      <c r="J23" s="316"/>
    </row>
    <row r="24" spans="1:10">
      <c r="A24" s="195"/>
      <c r="B24" s="241"/>
      <c r="C24" s="211" t="s">
        <v>323</v>
      </c>
      <c r="D24" s="225" t="s">
        <v>432</v>
      </c>
      <c r="E24" s="200"/>
      <c r="F24" s="197"/>
      <c r="G24" s="197"/>
      <c r="H24" s="170"/>
      <c r="I24" s="198"/>
      <c r="J24" s="316"/>
    </row>
    <row r="25" spans="1:10">
      <c r="A25" s="195"/>
      <c r="B25" s="242" t="s">
        <v>480</v>
      </c>
      <c r="C25" s="270"/>
      <c r="D25" s="217" t="s">
        <v>73</v>
      </c>
      <c r="E25" s="200"/>
      <c r="F25" s="197"/>
      <c r="G25" s="197"/>
      <c r="H25" s="170"/>
      <c r="I25" s="198"/>
      <c r="J25" s="317">
        <v>0</v>
      </c>
    </row>
    <row r="26" spans="1:10" ht="15.75">
      <c r="A26" s="195"/>
      <c r="B26" s="242"/>
      <c r="C26" s="211" t="s">
        <v>323</v>
      </c>
      <c r="D26" s="262" t="s">
        <v>436</v>
      </c>
      <c r="E26" s="200"/>
      <c r="F26" s="197"/>
      <c r="G26" s="197"/>
      <c r="H26" s="170"/>
      <c r="I26" s="198"/>
      <c r="J26" s="316"/>
    </row>
    <row r="27" spans="1:10" ht="15.75">
      <c r="A27" s="195"/>
      <c r="B27" s="242"/>
      <c r="C27" s="270"/>
      <c r="D27" s="262"/>
      <c r="E27" s="309" t="s">
        <v>437</v>
      </c>
      <c r="F27" s="197"/>
      <c r="G27" s="197"/>
      <c r="H27" s="170"/>
      <c r="I27" s="198"/>
      <c r="J27" s="317"/>
    </row>
    <row r="28" spans="1:10">
      <c r="A28" s="195"/>
      <c r="B28" s="242"/>
      <c r="C28" s="211" t="s">
        <v>323</v>
      </c>
      <c r="D28" s="225" t="s">
        <v>481</v>
      </c>
      <c r="E28" s="200"/>
      <c r="F28" s="197"/>
      <c r="G28" s="197"/>
      <c r="H28" s="170"/>
      <c r="I28" s="198"/>
      <c r="J28" s="316"/>
    </row>
    <row r="29" spans="1:10">
      <c r="A29" s="195"/>
      <c r="B29" s="242"/>
      <c r="C29" s="270"/>
      <c r="D29" s="225"/>
      <c r="E29" s="224" t="s">
        <v>439</v>
      </c>
      <c r="F29" s="197"/>
      <c r="G29" s="197"/>
      <c r="H29" s="170"/>
      <c r="I29" s="198"/>
      <c r="J29" s="316"/>
    </row>
    <row r="30" spans="1:10">
      <c r="A30" s="195"/>
      <c r="B30" s="241" t="s">
        <v>482</v>
      </c>
      <c r="C30" s="270"/>
      <c r="D30" s="217" t="s">
        <v>87</v>
      </c>
      <c r="E30" s="200"/>
      <c r="F30" s="197"/>
      <c r="G30" s="197"/>
      <c r="H30" s="170"/>
      <c r="I30" s="198"/>
      <c r="J30" s="316">
        <v>0</v>
      </c>
    </row>
    <row r="31" spans="1:10">
      <c r="A31" s="195"/>
      <c r="B31" s="242" t="s">
        <v>483</v>
      </c>
      <c r="C31" s="270"/>
      <c r="D31" s="217" t="s">
        <v>75</v>
      </c>
      <c r="E31" s="200"/>
      <c r="F31" s="197"/>
      <c r="G31" s="197"/>
      <c r="H31" s="170"/>
      <c r="I31" s="198"/>
      <c r="J31" s="317">
        <v>0</v>
      </c>
    </row>
    <row r="32" spans="1:10">
      <c r="A32" s="195"/>
      <c r="B32" s="242"/>
      <c r="C32" s="211" t="s">
        <v>323</v>
      </c>
      <c r="D32" s="225" t="s">
        <v>484</v>
      </c>
      <c r="E32" s="200"/>
      <c r="F32" s="197"/>
      <c r="G32" s="197"/>
      <c r="H32" s="170"/>
      <c r="I32" s="198"/>
      <c r="J32" s="316"/>
    </row>
    <row r="33" spans="1:10">
      <c r="A33" s="195"/>
      <c r="B33" s="242"/>
      <c r="C33" s="211"/>
      <c r="D33" s="225"/>
      <c r="E33" s="229" t="s">
        <v>448</v>
      </c>
      <c r="F33" s="197"/>
      <c r="G33" s="197"/>
      <c r="H33" s="170"/>
      <c r="I33" s="198"/>
      <c r="J33" s="316"/>
    </row>
    <row r="34" spans="1:10">
      <c r="A34" s="195"/>
      <c r="B34" s="242"/>
      <c r="C34" s="211" t="s">
        <v>323</v>
      </c>
      <c r="D34" s="225" t="s">
        <v>485</v>
      </c>
      <c r="E34" s="200"/>
      <c r="F34" s="197"/>
      <c r="G34" s="197"/>
      <c r="H34" s="170"/>
      <c r="I34" s="198"/>
      <c r="J34" s="316"/>
    </row>
    <row r="35" spans="1:10">
      <c r="A35" s="195"/>
      <c r="B35" s="242"/>
      <c r="C35" s="270"/>
      <c r="D35" s="217"/>
      <c r="E35" s="229" t="s">
        <v>450</v>
      </c>
      <c r="F35" s="197"/>
      <c r="G35" s="197"/>
      <c r="H35" s="170"/>
      <c r="I35" s="198"/>
      <c r="J35" s="317"/>
    </row>
    <row r="36" spans="1:10">
      <c r="A36" s="195"/>
      <c r="B36" s="241" t="s">
        <v>486</v>
      </c>
      <c r="C36" s="270"/>
      <c r="D36" s="217" t="s">
        <v>76</v>
      </c>
      <c r="E36" s="200"/>
      <c r="F36" s="197"/>
      <c r="G36" s="197"/>
      <c r="H36" s="170"/>
      <c r="I36" s="198"/>
      <c r="J36" s="316"/>
    </row>
    <row r="37" spans="1:10">
      <c r="A37" s="195"/>
      <c r="B37" s="281"/>
      <c r="C37" s="307">
        <v>18</v>
      </c>
      <c r="D37" s="308" t="s">
        <v>89</v>
      </c>
      <c r="E37" s="200"/>
      <c r="F37" s="197"/>
      <c r="G37" s="197"/>
      <c r="H37" s="170"/>
      <c r="I37" s="198"/>
      <c r="J37" s="317"/>
    </row>
    <row r="38" spans="1:10">
      <c r="A38" s="195"/>
      <c r="B38" s="281"/>
      <c r="C38" s="307">
        <v>19</v>
      </c>
      <c r="D38" s="308" t="s">
        <v>90</v>
      </c>
      <c r="E38" s="200"/>
      <c r="F38" s="197"/>
      <c r="G38" s="197"/>
      <c r="H38" s="170"/>
      <c r="I38" s="198"/>
      <c r="J38" s="317"/>
    </row>
    <row r="39" spans="1:10">
      <c r="A39" s="195"/>
      <c r="B39" s="281"/>
      <c r="C39" s="307">
        <v>20</v>
      </c>
      <c r="D39" s="308" t="s">
        <v>91</v>
      </c>
      <c r="E39" s="200"/>
      <c r="F39" s="197"/>
      <c r="G39" s="197"/>
      <c r="H39" s="170"/>
      <c r="I39" s="198"/>
      <c r="J39" s="317"/>
    </row>
    <row r="40" spans="1:10">
      <c r="A40" s="195"/>
      <c r="B40" s="241" t="s">
        <v>487</v>
      </c>
      <c r="C40" s="270"/>
      <c r="D40" s="217" t="s">
        <v>93</v>
      </c>
      <c r="E40" s="200"/>
      <c r="F40" s="197"/>
      <c r="G40" s="197"/>
      <c r="H40" s="170"/>
      <c r="I40" s="198"/>
      <c r="J40" s="317">
        <v>0</v>
      </c>
    </row>
    <row r="41" spans="1:10">
      <c r="A41" s="195"/>
      <c r="B41" s="242" t="s">
        <v>488</v>
      </c>
      <c r="C41" s="270"/>
      <c r="D41" s="217" t="s">
        <v>94</v>
      </c>
      <c r="E41" s="200"/>
      <c r="F41" s="197"/>
      <c r="G41" s="197"/>
      <c r="H41" s="170"/>
      <c r="I41" s="198"/>
      <c r="J41" s="317"/>
    </row>
    <row r="42" spans="1:10">
      <c r="A42" s="195"/>
      <c r="B42" s="281"/>
      <c r="C42" s="307">
        <v>21</v>
      </c>
      <c r="D42" s="308" t="s">
        <v>95</v>
      </c>
      <c r="E42" s="200"/>
      <c r="F42" s="197"/>
      <c r="G42" s="197"/>
      <c r="H42" s="170"/>
      <c r="I42" s="198"/>
      <c r="J42" s="348"/>
    </row>
    <row r="43" spans="1:10">
      <c r="A43" s="195"/>
      <c r="B43" s="281"/>
      <c r="C43" s="307">
        <v>22</v>
      </c>
      <c r="D43" s="308" t="s">
        <v>98</v>
      </c>
      <c r="E43" s="200"/>
      <c r="F43" s="197"/>
      <c r="G43" s="197"/>
      <c r="H43" s="170"/>
      <c r="I43" s="198"/>
      <c r="J43" s="348"/>
    </row>
    <row r="44" spans="1:10">
      <c r="A44" s="195"/>
      <c r="B44" s="281"/>
      <c r="C44" s="307">
        <v>23</v>
      </c>
      <c r="D44" s="308" t="s">
        <v>99</v>
      </c>
      <c r="E44" s="200"/>
      <c r="F44" s="197"/>
      <c r="G44" s="197"/>
      <c r="H44" s="170"/>
      <c r="I44" s="198"/>
      <c r="J44" s="348"/>
    </row>
    <row r="45" spans="1:10">
      <c r="A45" s="195"/>
      <c r="B45" s="281"/>
      <c r="C45" s="307">
        <v>24</v>
      </c>
      <c r="D45" s="308" t="s">
        <v>100</v>
      </c>
      <c r="E45" s="200"/>
      <c r="F45" s="197"/>
      <c r="G45" s="197"/>
      <c r="H45" s="170"/>
      <c r="I45" s="198"/>
      <c r="J45" s="348"/>
    </row>
    <row r="46" spans="1:10">
      <c r="A46" s="195"/>
      <c r="B46" s="281"/>
      <c r="C46" s="307">
        <v>25</v>
      </c>
      <c r="D46" s="308" t="s">
        <v>101</v>
      </c>
      <c r="E46" s="200"/>
      <c r="F46" s="197"/>
      <c r="G46" s="197"/>
      <c r="H46" s="170"/>
      <c r="I46" s="198"/>
      <c r="J46" s="348"/>
    </row>
    <row r="47" spans="1:10">
      <c r="A47" s="195"/>
      <c r="B47" s="281"/>
      <c r="C47" s="307">
        <v>26</v>
      </c>
      <c r="D47" s="308" t="s">
        <v>102</v>
      </c>
      <c r="E47" s="200"/>
      <c r="F47" s="197"/>
      <c r="G47" s="197"/>
      <c r="H47" s="170"/>
      <c r="I47" s="198"/>
      <c r="J47" s="348">
        <f>J48+J49+J50</f>
        <v>0</v>
      </c>
    </row>
    <row r="48" spans="1:10">
      <c r="B48" s="241" t="s">
        <v>489</v>
      </c>
      <c r="C48" s="270"/>
      <c r="D48" s="217" t="s">
        <v>103</v>
      </c>
      <c r="E48" s="200"/>
      <c r="F48" s="197"/>
      <c r="G48" s="197"/>
      <c r="H48" s="170"/>
      <c r="I48" s="198"/>
      <c r="J48" s="208"/>
    </row>
    <row r="49" spans="2:10">
      <c r="B49" s="242" t="s">
        <v>490</v>
      </c>
      <c r="C49" s="270"/>
      <c r="D49" s="217" t="s">
        <v>104</v>
      </c>
      <c r="E49" s="200"/>
      <c r="F49" s="197"/>
      <c r="G49" s="197"/>
      <c r="H49" s="170"/>
      <c r="I49" s="198"/>
      <c r="J49" s="208"/>
    </row>
    <row r="50" spans="2:10">
      <c r="B50" s="241" t="s">
        <v>491</v>
      </c>
      <c r="C50" s="270"/>
      <c r="D50" s="217" t="s">
        <v>102</v>
      </c>
      <c r="E50" s="200"/>
      <c r="F50" s="197" t="s">
        <v>541</v>
      </c>
      <c r="G50" s="197"/>
      <c r="H50" s="170"/>
      <c r="I50" s="198"/>
      <c r="J50" s="208"/>
    </row>
    <row r="51" spans="2:10">
      <c r="B51" s="281"/>
      <c r="C51" s="307">
        <v>27</v>
      </c>
      <c r="D51" s="308" t="s">
        <v>105</v>
      </c>
      <c r="E51" s="200"/>
      <c r="F51" s="197"/>
      <c r="G51" s="197"/>
      <c r="H51" s="170"/>
      <c r="I51" s="198"/>
      <c r="J51" s="348">
        <v>-1222040</v>
      </c>
    </row>
    <row r="52" spans="2:10">
      <c r="B52" s="281"/>
      <c r="C52" s="307">
        <v>28</v>
      </c>
      <c r="D52" s="308" t="s">
        <v>106</v>
      </c>
      <c r="E52" s="200"/>
      <c r="F52" s="197"/>
      <c r="G52" s="197"/>
      <c r="H52" s="170"/>
      <c r="I52" s="198"/>
      <c r="J52" s="348"/>
    </row>
    <row r="53" spans="2:10" ht="13.5" thickBot="1">
      <c r="B53" s="349"/>
      <c r="C53" s="299"/>
      <c r="D53" s="320"/>
      <c r="E53" s="320"/>
      <c r="F53" s="321"/>
      <c r="G53" s="321"/>
      <c r="H53" s="301"/>
      <c r="I53" s="322"/>
      <c r="J53" s="323"/>
    </row>
  </sheetData>
  <pageMargins left="0.25" right="0.25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52"/>
  <sheetViews>
    <sheetView topLeftCell="A13" workbookViewId="0">
      <selection activeCell="L39" sqref="L39"/>
    </sheetView>
  </sheetViews>
  <sheetFormatPr defaultRowHeight="12.75"/>
  <cols>
    <col min="1" max="1" width="1.28515625" customWidth="1"/>
    <col min="2" max="2" width="6.42578125" customWidth="1"/>
    <col min="3" max="3" width="5.85546875" customWidth="1"/>
    <col min="8" max="8" width="22.7109375" customWidth="1"/>
  </cols>
  <sheetData>
    <row r="1" spans="1:12" ht="22.5" customHeight="1" thickBot="1">
      <c r="A1" s="1"/>
      <c r="B1" s="357" t="s">
        <v>516</v>
      </c>
      <c r="C1" s="628" t="s">
        <v>492</v>
      </c>
      <c r="D1" s="629"/>
      <c r="E1" s="629"/>
      <c r="F1" s="629"/>
      <c r="G1" s="629"/>
      <c r="H1" s="629"/>
      <c r="I1" s="629"/>
      <c r="J1" s="630"/>
      <c r="K1" s="335"/>
      <c r="L1" s="1"/>
    </row>
    <row r="2" spans="1:12" ht="15.75" customHeight="1">
      <c r="A2" s="1"/>
      <c r="B2" s="236"/>
      <c r="C2" s="631" t="s">
        <v>493</v>
      </c>
      <c r="D2" s="631"/>
      <c r="E2" s="631"/>
      <c r="F2" s="631"/>
      <c r="G2" s="631"/>
      <c r="H2" s="631"/>
      <c r="I2" s="631"/>
      <c r="J2" s="631"/>
      <c r="K2" s="237"/>
      <c r="L2" s="1"/>
    </row>
    <row r="3" spans="1:12">
      <c r="A3" s="1"/>
      <c r="B3" s="486">
        <v>701</v>
      </c>
      <c r="C3" s="339" t="s">
        <v>494</v>
      </c>
      <c r="D3" s="617" t="s">
        <v>565</v>
      </c>
      <c r="E3" s="617"/>
      <c r="F3" s="617"/>
      <c r="G3" s="617"/>
      <c r="H3" s="617"/>
      <c r="I3" s="608">
        <v>0</v>
      </c>
      <c r="J3" s="608"/>
      <c r="K3" s="237"/>
      <c r="L3" s="1"/>
    </row>
    <row r="4" spans="1:12">
      <c r="A4" s="1"/>
      <c r="B4" s="486">
        <v>704</v>
      </c>
      <c r="C4" s="339" t="s">
        <v>494</v>
      </c>
      <c r="D4" s="617" t="s">
        <v>542</v>
      </c>
      <c r="E4" s="617"/>
      <c r="F4" s="617"/>
      <c r="G4" s="617"/>
      <c r="H4" s="617"/>
      <c r="I4" s="608">
        <v>0</v>
      </c>
      <c r="J4" s="608"/>
      <c r="K4" s="237"/>
      <c r="L4" s="1"/>
    </row>
    <row r="5" spans="1:12">
      <c r="A5" s="1"/>
      <c r="B5" s="486">
        <v>714</v>
      </c>
      <c r="C5" s="339" t="s">
        <v>494</v>
      </c>
      <c r="D5" s="617" t="s">
        <v>543</v>
      </c>
      <c r="E5" s="617"/>
      <c r="F5" s="617"/>
      <c r="G5" s="617"/>
      <c r="H5" s="617"/>
      <c r="I5" s="608">
        <v>0</v>
      </c>
      <c r="J5" s="608"/>
      <c r="K5" s="336"/>
      <c r="L5" s="1"/>
    </row>
    <row r="6" spans="1:12">
      <c r="A6" s="1"/>
      <c r="B6" s="486">
        <v>767</v>
      </c>
      <c r="C6" s="339" t="s">
        <v>494</v>
      </c>
      <c r="D6" s="617" t="s">
        <v>544</v>
      </c>
      <c r="E6" s="617"/>
      <c r="F6" s="617"/>
      <c r="G6" s="617"/>
      <c r="H6" s="617"/>
      <c r="I6" s="608">
        <v>0</v>
      </c>
      <c r="J6" s="608"/>
      <c r="K6" s="336"/>
      <c r="L6" s="1"/>
    </row>
    <row r="7" spans="1:12">
      <c r="A7" s="1"/>
      <c r="B7" s="486">
        <v>766</v>
      </c>
      <c r="C7" s="339" t="s">
        <v>494</v>
      </c>
      <c r="D7" s="617" t="s">
        <v>545</v>
      </c>
      <c r="E7" s="617"/>
      <c r="F7" s="617"/>
      <c r="G7" s="617"/>
      <c r="H7" s="617"/>
      <c r="I7" s="608">
        <v>0</v>
      </c>
      <c r="J7" s="608"/>
      <c r="K7" s="336"/>
      <c r="L7" s="1"/>
    </row>
    <row r="8" spans="1:12">
      <c r="A8" s="1"/>
      <c r="B8" s="486"/>
      <c r="C8" s="339" t="s">
        <v>494</v>
      </c>
      <c r="D8" s="617"/>
      <c r="E8" s="617"/>
      <c r="F8" s="617"/>
      <c r="G8" s="617"/>
      <c r="H8" s="617"/>
      <c r="I8" s="608"/>
      <c r="J8" s="608"/>
      <c r="K8" s="336"/>
      <c r="L8" s="1"/>
    </row>
    <row r="9" spans="1:12">
      <c r="A9" s="1"/>
      <c r="B9" s="486"/>
      <c r="C9" s="339" t="s">
        <v>494</v>
      </c>
      <c r="D9" s="617"/>
      <c r="E9" s="617"/>
      <c r="F9" s="617"/>
      <c r="G9" s="617"/>
      <c r="H9" s="617"/>
      <c r="I9" s="608"/>
      <c r="J9" s="608"/>
      <c r="K9" s="336"/>
      <c r="L9" s="1"/>
    </row>
    <row r="10" spans="1:12" ht="15.75">
      <c r="A10" s="1"/>
      <c r="B10" s="486"/>
      <c r="C10" s="339"/>
      <c r="D10" s="618" t="s">
        <v>519</v>
      </c>
      <c r="E10" s="618"/>
      <c r="F10" s="618"/>
      <c r="G10" s="618"/>
      <c r="H10" s="618"/>
      <c r="I10" s="609">
        <f>I3+I4+I5+I6+I7+I8+I9</f>
        <v>0</v>
      </c>
      <c r="J10" s="609"/>
      <c r="K10" s="336"/>
      <c r="L10" s="1"/>
    </row>
    <row r="11" spans="1:12">
      <c r="A11" s="1"/>
      <c r="B11" s="236"/>
      <c r="C11" s="330"/>
      <c r="D11" s="619"/>
      <c r="E11" s="619"/>
      <c r="F11" s="619"/>
      <c r="G11" s="619"/>
      <c r="H11" s="619"/>
      <c r="I11" s="170"/>
      <c r="J11" s="251"/>
      <c r="K11" s="336"/>
      <c r="L11" s="1"/>
    </row>
    <row r="12" spans="1:12" ht="17.25" customHeight="1">
      <c r="A12" s="1"/>
      <c r="B12" s="236"/>
      <c r="C12" s="622" t="s">
        <v>495</v>
      </c>
      <c r="D12" s="622"/>
      <c r="E12" s="622"/>
      <c r="F12" s="622"/>
      <c r="G12" s="622"/>
      <c r="H12" s="622"/>
      <c r="I12" s="622"/>
      <c r="J12" s="622"/>
      <c r="K12" s="336"/>
      <c r="L12" s="1"/>
    </row>
    <row r="13" spans="1:12">
      <c r="A13" s="1"/>
      <c r="B13" s="486">
        <v>601</v>
      </c>
      <c r="C13" s="339" t="s">
        <v>494</v>
      </c>
      <c r="D13" s="617" t="s">
        <v>546</v>
      </c>
      <c r="E13" s="617"/>
      <c r="F13" s="617"/>
      <c r="G13" s="617"/>
      <c r="H13" s="617"/>
      <c r="I13" s="607">
        <v>0</v>
      </c>
      <c r="J13" s="607"/>
      <c r="K13" s="336"/>
      <c r="L13" s="1"/>
    </row>
    <row r="14" spans="1:12">
      <c r="A14" s="1"/>
      <c r="B14" s="486">
        <v>603</v>
      </c>
      <c r="C14" s="339" t="s">
        <v>494</v>
      </c>
      <c r="D14" s="617" t="s">
        <v>547</v>
      </c>
      <c r="E14" s="617"/>
      <c r="F14" s="617"/>
      <c r="G14" s="617"/>
      <c r="H14" s="617"/>
      <c r="I14" s="607"/>
      <c r="J14" s="607"/>
      <c r="K14" s="336"/>
      <c r="L14" s="1"/>
    </row>
    <row r="15" spans="1:12">
      <c r="A15" s="1"/>
      <c r="B15" s="486">
        <v>605</v>
      </c>
      <c r="C15" s="339" t="s">
        <v>494</v>
      </c>
      <c r="D15" s="623" t="s">
        <v>562</v>
      </c>
      <c r="E15" s="624"/>
      <c r="F15" s="624"/>
      <c r="G15" s="624"/>
      <c r="H15" s="625"/>
      <c r="I15" s="626"/>
      <c r="J15" s="627"/>
      <c r="K15" s="336"/>
      <c r="L15" s="1"/>
    </row>
    <row r="16" spans="1:12">
      <c r="A16" s="1"/>
      <c r="B16" s="486">
        <v>606</v>
      </c>
      <c r="C16" s="339" t="s">
        <v>494</v>
      </c>
      <c r="D16" s="617" t="s">
        <v>548</v>
      </c>
      <c r="E16" s="617"/>
      <c r="F16" s="617"/>
      <c r="G16" s="617"/>
      <c r="H16" s="617"/>
      <c r="I16" s="607"/>
      <c r="J16" s="607"/>
      <c r="K16" s="336"/>
      <c r="L16" s="1"/>
    </row>
    <row r="17" spans="1:12">
      <c r="A17" s="1"/>
      <c r="B17" s="486">
        <v>608</v>
      </c>
      <c r="C17" s="339" t="s">
        <v>494</v>
      </c>
      <c r="D17" s="617" t="s">
        <v>558</v>
      </c>
      <c r="E17" s="617"/>
      <c r="F17" s="617"/>
      <c r="G17" s="617"/>
      <c r="H17" s="617"/>
      <c r="I17" s="607"/>
      <c r="J17" s="607"/>
      <c r="K17" s="336"/>
      <c r="L17" s="1"/>
    </row>
    <row r="18" spans="1:12">
      <c r="A18" s="1"/>
      <c r="B18" s="486">
        <v>627</v>
      </c>
      <c r="C18" s="339" t="s">
        <v>494</v>
      </c>
      <c r="D18" s="617" t="s">
        <v>549</v>
      </c>
      <c r="E18" s="617"/>
      <c r="F18" s="617"/>
      <c r="G18" s="617"/>
      <c r="H18" s="617"/>
      <c r="I18" s="607"/>
      <c r="J18" s="607"/>
      <c r="K18" s="336"/>
      <c r="L18" s="1"/>
    </row>
    <row r="19" spans="1:12">
      <c r="A19" s="1"/>
      <c r="B19" s="486">
        <v>633</v>
      </c>
      <c r="C19" s="339" t="s">
        <v>494</v>
      </c>
      <c r="D19" s="617" t="s">
        <v>550</v>
      </c>
      <c r="E19" s="617"/>
      <c r="F19" s="617"/>
      <c r="G19" s="617"/>
      <c r="H19" s="617"/>
      <c r="I19" s="607"/>
      <c r="J19" s="607"/>
      <c r="K19" s="336"/>
      <c r="L19" s="1"/>
    </row>
    <row r="20" spans="1:12">
      <c r="A20" s="1"/>
      <c r="B20" s="486">
        <v>638</v>
      </c>
      <c r="C20" s="339" t="s">
        <v>494</v>
      </c>
      <c r="D20" s="617" t="s">
        <v>551</v>
      </c>
      <c r="E20" s="617"/>
      <c r="F20" s="617"/>
      <c r="G20" s="617"/>
      <c r="H20" s="617"/>
      <c r="I20" s="607"/>
      <c r="J20" s="607"/>
      <c r="K20" s="336"/>
      <c r="L20" s="1"/>
    </row>
    <row r="21" spans="1:12">
      <c r="A21" s="1"/>
      <c r="B21" s="486">
        <v>641</v>
      </c>
      <c r="C21" s="339" t="s">
        <v>494</v>
      </c>
      <c r="D21" s="617" t="s">
        <v>552</v>
      </c>
      <c r="E21" s="617"/>
      <c r="F21" s="617"/>
      <c r="G21" s="617"/>
      <c r="H21" s="617"/>
      <c r="I21" s="607"/>
      <c r="J21" s="607"/>
      <c r="K21" s="336"/>
      <c r="L21" s="1"/>
    </row>
    <row r="22" spans="1:12">
      <c r="A22" s="1"/>
      <c r="B22" s="486">
        <v>644</v>
      </c>
      <c r="C22" s="339" t="s">
        <v>494</v>
      </c>
      <c r="D22" s="617" t="s">
        <v>553</v>
      </c>
      <c r="E22" s="617"/>
      <c r="F22" s="617"/>
      <c r="G22" s="617"/>
      <c r="H22" s="617"/>
      <c r="I22" s="607"/>
      <c r="J22" s="607"/>
      <c r="K22" s="336"/>
      <c r="L22" s="1"/>
    </row>
    <row r="23" spans="1:12">
      <c r="A23" s="1"/>
      <c r="B23" s="486">
        <v>657</v>
      </c>
      <c r="C23" s="339" t="s">
        <v>494</v>
      </c>
      <c r="D23" s="617" t="s">
        <v>554</v>
      </c>
      <c r="E23" s="617"/>
      <c r="F23" s="617"/>
      <c r="G23" s="617"/>
      <c r="H23" s="617"/>
      <c r="I23" s="607"/>
      <c r="J23" s="607"/>
      <c r="K23" s="336"/>
      <c r="L23" s="1"/>
    </row>
    <row r="24" spans="1:12">
      <c r="A24" s="1"/>
      <c r="B24" s="486">
        <v>661</v>
      </c>
      <c r="C24" s="339" t="s">
        <v>494</v>
      </c>
      <c r="D24" s="617" t="s">
        <v>555</v>
      </c>
      <c r="E24" s="617"/>
      <c r="F24" s="617"/>
      <c r="G24" s="617"/>
      <c r="H24" s="617"/>
      <c r="I24" s="607"/>
      <c r="J24" s="607"/>
      <c r="K24" s="336"/>
      <c r="L24" s="1"/>
    </row>
    <row r="25" spans="1:12">
      <c r="A25" s="1"/>
      <c r="B25" s="486">
        <v>666</v>
      </c>
      <c r="C25" s="339" t="s">
        <v>494</v>
      </c>
      <c r="D25" s="617" t="s">
        <v>556</v>
      </c>
      <c r="E25" s="617"/>
      <c r="F25" s="617"/>
      <c r="G25" s="617"/>
      <c r="H25" s="617"/>
      <c r="I25" s="607"/>
      <c r="J25" s="607"/>
      <c r="K25" s="336"/>
      <c r="L25" s="1"/>
    </row>
    <row r="26" spans="1:12">
      <c r="A26" s="1"/>
      <c r="B26" s="486">
        <v>681</v>
      </c>
      <c r="C26" s="339" t="s">
        <v>494</v>
      </c>
      <c r="D26" s="617" t="s">
        <v>557</v>
      </c>
      <c r="E26" s="617"/>
      <c r="F26" s="617"/>
      <c r="G26" s="617"/>
      <c r="H26" s="617"/>
      <c r="I26" s="607"/>
      <c r="J26" s="607"/>
      <c r="K26" s="336"/>
      <c r="L26" s="1"/>
    </row>
    <row r="27" spans="1:12">
      <c r="A27" s="1"/>
      <c r="B27" s="486"/>
      <c r="C27" s="339" t="s">
        <v>494</v>
      </c>
      <c r="D27" s="617"/>
      <c r="E27" s="617"/>
      <c r="F27" s="617"/>
      <c r="G27" s="617"/>
      <c r="H27" s="617"/>
      <c r="I27" s="607"/>
      <c r="J27" s="607"/>
      <c r="K27" s="336"/>
      <c r="L27" s="1"/>
    </row>
    <row r="28" spans="1:12">
      <c r="A28" s="1"/>
      <c r="B28" s="486"/>
      <c r="C28" s="339" t="s">
        <v>494</v>
      </c>
      <c r="D28" s="617"/>
      <c r="E28" s="617"/>
      <c r="F28" s="617"/>
      <c r="G28" s="617"/>
      <c r="H28" s="617"/>
      <c r="I28" s="607"/>
      <c r="J28" s="607"/>
      <c r="K28" s="336"/>
      <c r="L28" s="1"/>
    </row>
    <row r="29" spans="1:12" ht="15.75">
      <c r="A29" s="1"/>
      <c r="B29" s="356"/>
      <c r="C29" s="339"/>
      <c r="D29" s="618" t="s">
        <v>518</v>
      </c>
      <c r="E29" s="618"/>
      <c r="F29" s="618"/>
      <c r="G29" s="618"/>
      <c r="H29" s="618"/>
      <c r="I29" s="621">
        <f>I13+I14+I15+I16+I17+I18+I19+I20+I21+I22+I23+I24+I25+I26+I27+I28</f>
        <v>0</v>
      </c>
      <c r="J29" s="621"/>
      <c r="K29" s="336"/>
      <c r="L29" s="1"/>
    </row>
    <row r="30" spans="1:12">
      <c r="A30" s="1"/>
      <c r="B30" s="236"/>
      <c r="C30" s="330"/>
      <c r="D30" s="619"/>
      <c r="E30" s="619"/>
      <c r="F30" s="619"/>
      <c r="G30" s="619"/>
      <c r="H30" s="619"/>
      <c r="I30" s="170"/>
      <c r="J30" s="251"/>
      <c r="K30" s="336"/>
      <c r="L30" s="1"/>
    </row>
    <row r="31" spans="1:12">
      <c r="A31" s="1"/>
      <c r="B31" s="236"/>
      <c r="C31" s="353">
        <v>10</v>
      </c>
      <c r="D31" s="331" t="s">
        <v>496</v>
      </c>
      <c r="E31" s="203"/>
      <c r="F31" s="170"/>
      <c r="G31" s="170"/>
      <c r="H31" s="225"/>
      <c r="I31" s="620"/>
      <c r="J31" s="620"/>
      <c r="K31" s="336"/>
      <c r="L31" s="1"/>
    </row>
    <row r="32" spans="1:12">
      <c r="A32" s="1"/>
      <c r="B32" s="281"/>
      <c r="C32" s="227"/>
      <c r="D32" s="355" t="s">
        <v>494</v>
      </c>
      <c r="E32" s="332" t="s">
        <v>497</v>
      </c>
      <c r="F32" s="225"/>
      <c r="G32" s="225"/>
      <c r="H32" s="225"/>
      <c r="I32" s="612">
        <f>I10-I29</f>
        <v>0</v>
      </c>
      <c r="J32" s="612"/>
      <c r="K32" s="336"/>
      <c r="L32" s="1"/>
    </row>
    <row r="33" spans="1:12">
      <c r="A33" s="1"/>
      <c r="B33" s="281"/>
      <c r="C33" s="227"/>
      <c r="D33" s="355" t="s">
        <v>494</v>
      </c>
      <c r="E33" s="225" t="s">
        <v>498</v>
      </c>
      <c r="F33" s="225"/>
      <c r="G33" s="225"/>
      <c r="H33" s="225"/>
      <c r="I33" s="612">
        <v>0</v>
      </c>
      <c r="J33" s="612"/>
      <c r="K33" s="336"/>
      <c r="L33" s="1"/>
    </row>
    <row r="34" spans="1:12">
      <c r="A34" s="1"/>
      <c r="B34" s="281"/>
      <c r="C34" s="227"/>
      <c r="D34" s="355" t="s">
        <v>494</v>
      </c>
      <c r="E34" s="225" t="s">
        <v>499</v>
      </c>
      <c r="F34" s="225"/>
      <c r="G34" s="225"/>
      <c r="H34" s="225"/>
      <c r="I34" s="612">
        <f>I32+I33</f>
        <v>0</v>
      </c>
      <c r="J34" s="612"/>
      <c r="K34" s="336"/>
      <c r="L34" s="1"/>
    </row>
    <row r="35" spans="1:12">
      <c r="A35" s="1"/>
      <c r="B35" s="281"/>
      <c r="C35" s="227"/>
      <c r="D35" s="355" t="s">
        <v>494</v>
      </c>
      <c r="E35" s="167" t="s">
        <v>500</v>
      </c>
      <c r="F35" s="225"/>
      <c r="G35" s="225"/>
      <c r="H35" s="225"/>
      <c r="I35" s="612">
        <v>0</v>
      </c>
      <c r="J35" s="612"/>
      <c r="K35" s="336"/>
      <c r="L35" s="1"/>
    </row>
    <row r="36" spans="1:12">
      <c r="A36" s="1"/>
      <c r="B36" s="281"/>
      <c r="C36" s="227"/>
      <c r="D36" s="355" t="s">
        <v>494</v>
      </c>
      <c r="E36" s="167" t="s">
        <v>517</v>
      </c>
      <c r="F36" s="225"/>
      <c r="G36" s="225"/>
      <c r="H36" s="225"/>
      <c r="I36" s="612">
        <f>I34-I35</f>
        <v>0</v>
      </c>
      <c r="J36" s="612"/>
      <c r="K36" s="336"/>
      <c r="L36" s="1"/>
    </row>
    <row r="37" spans="1:12">
      <c r="A37" s="1"/>
      <c r="B37" s="281"/>
      <c r="C37" s="227"/>
      <c r="D37" s="615" t="s">
        <v>501</v>
      </c>
      <c r="E37" s="615"/>
      <c r="F37" s="615"/>
      <c r="G37" s="615"/>
      <c r="H37" s="615"/>
      <c r="I37" s="615"/>
      <c r="J37" s="615"/>
      <c r="K37" s="616"/>
      <c r="L37" s="1"/>
    </row>
    <row r="38" spans="1:12" ht="13.5">
      <c r="A38" s="1"/>
      <c r="B38" s="281"/>
      <c r="C38" s="211" t="s">
        <v>323</v>
      </c>
      <c r="D38" s="333" t="s">
        <v>502</v>
      </c>
      <c r="E38" s="334"/>
      <c r="F38" s="334"/>
      <c r="G38" s="334"/>
      <c r="H38" s="334"/>
      <c r="I38" s="613">
        <v>0</v>
      </c>
      <c r="J38" s="614"/>
      <c r="K38" s="337"/>
      <c r="L38" s="1"/>
    </row>
    <row r="39" spans="1:12" ht="18">
      <c r="A39" s="1"/>
      <c r="B39" s="358" t="s">
        <v>24</v>
      </c>
      <c r="C39" s="225"/>
      <c r="D39" s="227"/>
      <c r="E39" s="338" t="s">
        <v>503</v>
      </c>
      <c r="F39" s="334"/>
      <c r="G39" s="334"/>
      <c r="H39" s="334"/>
      <c r="I39" s="334"/>
      <c r="J39" s="334"/>
      <c r="K39" s="337"/>
      <c r="L39" s="225"/>
    </row>
    <row r="40" spans="1:12">
      <c r="A40" s="1"/>
      <c r="B40" s="281"/>
      <c r="C40" s="225"/>
      <c r="D40" s="330" t="s">
        <v>494</v>
      </c>
      <c r="E40" s="350" t="s">
        <v>504</v>
      </c>
      <c r="F40" s="350"/>
      <c r="G40" s="350"/>
      <c r="H40" s="350"/>
      <c r="I40" s="610"/>
      <c r="J40" s="610"/>
      <c r="K40" s="351"/>
      <c r="L40" s="225"/>
    </row>
    <row r="41" spans="1:12">
      <c r="A41" s="1"/>
      <c r="B41" s="281"/>
      <c r="C41" s="225"/>
      <c r="D41" s="330" t="s">
        <v>494</v>
      </c>
      <c r="E41" s="350" t="s">
        <v>505</v>
      </c>
      <c r="F41" s="350"/>
      <c r="G41" s="350"/>
      <c r="H41" s="350"/>
      <c r="I41" s="610"/>
      <c r="J41" s="610"/>
      <c r="K41" s="351"/>
      <c r="L41" s="225"/>
    </row>
    <row r="42" spans="1:12">
      <c r="A42" s="1"/>
      <c r="B42" s="281"/>
      <c r="C42" s="225"/>
      <c r="D42" s="330" t="s">
        <v>494</v>
      </c>
      <c r="E42" s="167" t="s">
        <v>506</v>
      </c>
      <c r="F42" s="350"/>
      <c r="G42" s="350"/>
      <c r="H42" s="350"/>
      <c r="I42" s="610"/>
      <c r="J42" s="610"/>
      <c r="K42" s="351"/>
      <c r="L42" s="225"/>
    </row>
    <row r="43" spans="1:12" ht="13.5">
      <c r="A43" s="1"/>
      <c r="B43" s="281"/>
      <c r="C43" s="225"/>
      <c r="D43" s="330" t="s">
        <v>494</v>
      </c>
      <c r="E43" s="167" t="s">
        <v>507</v>
      </c>
      <c r="F43" s="334"/>
      <c r="G43" s="334"/>
      <c r="H43" s="334"/>
      <c r="I43" s="611"/>
      <c r="J43" s="611"/>
      <c r="K43" s="337"/>
      <c r="L43" s="225"/>
    </row>
    <row r="44" spans="1:12" ht="18">
      <c r="A44" s="1"/>
      <c r="B44" s="359" t="s">
        <v>508</v>
      </c>
      <c r="C44" s="634"/>
      <c r="D44" s="634"/>
      <c r="E44" s="340" t="s">
        <v>509</v>
      </c>
      <c r="F44" s="170"/>
      <c r="G44" s="170"/>
      <c r="H44" s="170"/>
      <c r="I44" s="170"/>
      <c r="J44" s="170"/>
      <c r="K44" s="237"/>
      <c r="L44" s="170"/>
    </row>
    <row r="45" spans="1:12">
      <c r="A45" s="1"/>
      <c r="B45" s="236"/>
      <c r="C45" s="170"/>
      <c r="D45" s="641" t="s">
        <v>510</v>
      </c>
      <c r="E45" s="641"/>
      <c r="F45" s="641"/>
      <c r="G45" s="641"/>
      <c r="H45" s="641"/>
      <c r="I45" s="641"/>
      <c r="J45" s="641"/>
      <c r="K45" s="237"/>
      <c r="L45" s="170"/>
    </row>
    <row r="46" spans="1:12">
      <c r="A46" s="1"/>
      <c r="B46" s="236"/>
      <c r="C46" s="170"/>
      <c r="D46" s="641" t="s">
        <v>511</v>
      </c>
      <c r="E46" s="641"/>
      <c r="F46" s="641"/>
      <c r="G46" s="641"/>
      <c r="H46" s="641"/>
      <c r="I46" s="641"/>
      <c r="J46" s="641"/>
      <c r="K46" s="237"/>
      <c r="L46" s="170"/>
    </row>
    <row r="47" spans="1:12">
      <c r="A47" s="1"/>
      <c r="B47" s="236"/>
      <c r="C47" s="170"/>
      <c r="D47" s="641" t="s">
        <v>512</v>
      </c>
      <c r="E47" s="641"/>
      <c r="F47" s="641"/>
      <c r="G47" s="641"/>
      <c r="H47" s="641"/>
      <c r="I47" s="641"/>
      <c r="J47" s="641"/>
      <c r="K47" s="237"/>
      <c r="L47" s="170"/>
    </row>
    <row r="48" spans="1:12">
      <c r="A48" s="1"/>
      <c r="B48" s="236"/>
      <c r="C48" s="170"/>
      <c r="D48" s="641" t="s">
        <v>513</v>
      </c>
      <c r="E48" s="641"/>
      <c r="F48" s="641"/>
      <c r="G48" s="641"/>
      <c r="H48" s="641"/>
      <c r="I48" s="641"/>
      <c r="J48" s="641"/>
      <c r="K48" s="237"/>
      <c r="L48" s="170"/>
    </row>
    <row r="49" spans="1:12">
      <c r="A49" s="1"/>
      <c r="B49" s="236"/>
      <c r="C49" s="170"/>
      <c r="D49" s="198"/>
      <c r="E49" s="170"/>
      <c r="F49" s="170"/>
      <c r="G49" s="170"/>
      <c r="H49" s="170"/>
      <c r="I49" s="170"/>
      <c r="J49" s="170"/>
      <c r="K49" s="237"/>
      <c r="L49" s="170"/>
    </row>
    <row r="50" spans="1:12" ht="15.75">
      <c r="A50" s="1"/>
      <c r="B50" s="635" t="s">
        <v>232</v>
      </c>
      <c r="C50" s="636"/>
      <c r="D50" s="636"/>
      <c r="E50" s="636"/>
      <c r="F50" s="636"/>
      <c r="G50" s="284"/>
      <c r="H50" s="636" t="s">
        <v>514</v>
      </c>
      <c r="I50" s="636"/>
      <c r="J50" s="636"/>
      <c r="K50" s="639"/>
      <c r="L50" s="170"/>
    </row>
    <row r="51" spans="1:12" ht="15.75">
      <c r="A51" s="1"/>
      <c r="B51" s="637" t="s">
        <v>563</v>
      </c>
      <c r="C51" s="638"/>
      <c r="D51" s="638"/>
      <c r="E51" s="638"/>
      <c r="F51" s="638"/>
      <c r="G51" s="284"/>
      <c r="H51" s="638" t="s">
        <v>575</v>
      </c>
      <c r="I51" s="638"/>
      <c r="J51" s="638"/>
      <c r="K51" s="640"/>
      <c r="L51" s="170"/>
    </row>
    <row r="52" spans="1:12" ht="16.5" thickBot="1">
      <c r="A52" s="1"/>
      <c r="B52" s="632"/>
      <c r="C52" s="633"/>
      <c r="D52" s="633"/>
      <c r="E52" s="633"/>
      <c r="F52" s="633"/>
      <c r="G52" s="302"/>
      <c r="H52" s="302"/>
      <c r="I52" s="302"/>
      <c r="J52" s="302"/>
      <c r="K52" s="352"/>
      <c r="L52" s="225"/>
    </row>
  </sheetData>
  <mergeCells count="77">
    <mergeCell ref="B52:F52"/>
    <mergeCell ref="C44:D44"/>
    <mergeCell ref="B50:F50"/>
    <mergeCell ref="B51:F51"/>
    <mergeCell ref="H50:K50"/>
    <mergeCell ref="H51:K51"/>
    <mergeCell ref="D45:J45"/>
    <mergeCell ref="D46:J46"/>
    <mergeCell ref="D47:J47"/>
    <mergeCell ref="D48:J48"/>
    <mergeCell ref="C1:J1"/>
    <mergeCell ref="C2:J2"/>
    <mergeCell ref="D3:H3"/>
    <mergeCell ref="D4:H4"/>
    <mergeCell ref="D5:H5"/>
    <mergeCell ref="I3:J3"/>
    <mergeCell ref="I4:J4"/>
    <mergeCell ref="I5:J5"/>
    <mergeCell ref="D6:H6"/>
    <mergeCell ref="D7:H7"/>
    <mergeCell ref="D8:H8"/>
    <mergeCell ref="D9:H9"/>
    <mergeCell ref="D10:H10"/>
    <mergeCell ref="D11:H11"/>
    <mergeCell ref="C12:J12"/>
    <mergeCell ref="D13:H13"/>
    <mergeCell ref="D14:H14"/>
    <mergeCell ref="D16:H16"/>
    <mergeCell ref="I13:J13"/>
    <mergeCell ref="I14:J14"/>
    <mergeCell ref="I16:J16"/>
    <mergeCell ref="D15:H15"/>
    <mergeCell ref="I15:J15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I31:J31"/>
    <mergeCell ref="I27:J27"/>
    <mergeCell ref="I28:J28"/>
    <mergeCell ref="I29:J29"/>
    <mergeCell ref="I32:J32"/>
    <mergeCell ref="I33:J33"/>
    <mergeCell ref="I34:J34"/>
    <mergeCell ref="I35:J35"/>
    <mergeCell ref="I38:J38"/>
    <mergeCell ref="D37:K37"/>
    <mergeCell ref="I40:J40"/>
    <mergeCell ref="I41:J41"/>
    <mergeCell ref="I42:J42"/>
    <mergeCell ref="I43:J43"/>
    <mergeCell ref="I36:J36"/>
    <mergeCell ref="I6:J6"/>
    <mergeCell ref="I7:J7"/>
    <mergeCell ref="I8:J8"/>
    <mergeCell ref="I9:J9"/>
    <mergeCell ref="I10:J10"/>
    <mergeCell ref="I17:J17"/>
    <mergeCell ref="I18:J18"/>
    <mergeCell ref="I19:J19"/>
    <mergeCell ref="I20:J20"/>
    <mergeCell ref="I26:J26"/>
    <mergeCell ref="I21:J21"/>
    <mergeCell ref="I22:J22"/>
    <mergeCell ref="I23:J23"/>
    <mergeCell ref="I24:J24"/>
    <mergeCell ref="I25:J25"/>
  </mergeCells>
  <pageMargins left="0.25" right="0.25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7"/>
  <sheetViews>
    <sheetView workbookViewId="0">
      <selection activeCell="I8" sqref="I8"/>
    </sheetView>
  </sheetViews>
  <sheetFormatPr defaultColWidth="9.140625" defaultRowHeight="12.75"/>
  <cols>
    <col min="1" max="1" width="2.7109375" style="4" customWidth="1"/>
    <col min="2" max="2" width="3.7109375" style="4" customWidth="1"/>
    <col min="3" max="3" width="4" style="4" customWidth="1"/>
    <col min="4" max="4" width="60.28515625" style="8" customWidth="1"/>
    <col min="5" max="6" width="14" style="27" customWidth="1"/>
    <col min="7" max="16384" width="9.140625" style="8"/>
  </cols>
  <sheetData>
    <row r="1" spans="1:6" s="25" customFormat="1" ht="18" customHeight="1" thickBot="1">
      <c r="A1" s="514" t="s">
        <v>234</v>
      </c>
      <c r="B1" s="514"/>
      <c r="C1" s="514"/>
      <c r="D1" s="514"/>
      <c r="E1" s="514"/>
      <c r="F1" s="514"/>
    </row>
    <row r="2" spans="1:6" s="79" customFormat="1" ht="18" customHeight="1">
      <c r="A2" s="370" t="s">
        <v>2</v>
      </c>
      <c r="B2" s="521" t="s">
        <v>7</v>
      </c>
      <c r="C2" s="522"/>
      <c r="D2" s="523"/>
      <c r="E2" s="371">
        <v>2016</v>
      </c>
      <c r="F2" s="371">
        <v>2015</v>
      </c>
    </row>
    <row r="3" spans="1:6" s="25" customFormat="1" ht="12.75" customHeight="1">
      <c r="A3" s="373"/>
      <c r="B3" s="515" t="s">
        <v>67</v>
      </c>
      <c r="C3" s="516"/>
      <c r="D3" s="517"/>
      <c r="E3" s="45"/>
      <c r="F3" s="45"/>
    </row>
    <row r="4" spans="1:6" s="25" customFormat="1" ht="16.149999999999999" customHeight="1">
      <c r="A4" s="373"/>
      <c r="B4" s="68" t="s">
        <v>92</v>
      </c>
      <c r="C4" s="343" t="s">
        <v>8</v>
      </c>
      <c r="D4" s="69"/>
      <c r="E4" s="367">
        <f>E5+E6</f>
        <v>100000</v>
      </c>
      <c r="F4" s="367">
        <f>F5+F6</f>
        <v>100000</v>
      </c>
    </row>
    <row r="5" spans="1:6" s="25" customFormat="1" ht="12.75" customHeight="1">
      <c r="A5" s="373"/>
      <c r="B5" s="341"/>
      <c r="C5" s="65">
        <v>1</v>
      </c>
      <c r="D5" s="17" t="s">
        <v>9</v>
      </c>
      <c r="E5" s="128">
        <v>0</v>
      </c>
      <c r="F5" s="128">
        <v>0</v>
      </c>
    </row>
    <row r="6" spans="1:6" s="25" customFormat="1" ht="12.75" customHeight="1">
      <c r="A6" s="373"/>
      <c r="B6" s="341"/>
      <c r="C6" s="65">
        <v>2</v>
      </c>
      <c r="D6" s="17" t="s">
        <v>10</v>
      </c>
      <c r="E6" s="128">
        <v>100000</v>
      </c>
      <c r="F6" s="128">
        <v>100000</v>
      </c>
    </row>
    <row r="7" spans="1:6" s="25" customFormat="1" ht="12.75" customHeight="1">
      <c r="A7" s="373"/>
      <c r="B7" s="68" t="s">
        <v>92</v>
      </c>
      <c r="C7" s="343" t="s">
        <v>28</v>
      </c>
      <c r="D7" s="17"/>
      <c r="E7" s="367"/>
      <c r="F7" s="367"/>
    </row>
    <row r="8" spans="1:6" s="25" customFormat="1" ht="12.75" customHeight="1">
      <c r="A8" s="373"/>
      <c r="B8" s="341"/>
      <c r="C8" s="65">
        <v>1</v>
      </c>
      <c r="D8" s="17" t="s">
        <v>30</v>
      </c>
      <c r="E8" s="128"/>
      <c r="F8" s="128"/>
    </row>
    <row r="9" spans="1:6" s="25" customFormat="1" ht="12.75" customHeight="1">
      <c r="A9" s="373"/>
      <c r="B9" s="341"/>
      <c r="C9" s="65">
        <v>2</v>
      </c>
      <c r="D9" s="17" t="s">
        <v>31</v>
      </c>
      <c r="E9" s="128"/>
      <c r="F9" s="128"/>
    </row>
    <row r="10" spans="1:6" s="25" customFormat="1" ht="12.75" customHeight="1">
      <c r="A10" s="373"/>
      <c r="B10" s="341"/>
      <c r="C10" s="65">
        <v>3</v>
      </c>
      <c r="D10" s="17" t="s">
        <v>29</v>
      </c>
      <c r="E10" s="128"/>
      <c r="F10" s="128"/>
    </row>
    <row r="11" spans="1:6" s="25" customFormat="1" ht="19.149999999999999" customHeight="1">
      <c r="A11" s="373"/>
      <c r="B11" s="68" t="s">
        <v>92</v>
      </c>
      <c r="C11" s="343" t="s">
        <v>32</v>
      </c>
      <c r="D11" s="17"/>
      <c r="E11" s="367">
        <f>E12+E13+E14+E15+E16+E17+E18+E19+E20</f>
        <v>121000</v>
      </c>
      <c r="F11" s="367">
        <f>F12+F13+F14+F15+F16+F17+F18+F19+F20</f>
        <v>121000</v>
      </c>
    </row>
    <row r="12" spans="1:6" s="25" customFormat="1" ht="12.75" customHeight="1">
      <c r="A12" s="373"/>
      <c r="B12" s="341"/>
      <c r="C12" s="65">
        <v>1</v>
      </c>
      <c r="D12" s="17" t="s">
        <v>33</v>
      </c>
      <c r="E12" s="128"/>
      <c r="F12" s="128"/>
    </row>
    <row r="13" spans="1:6" s="25" customFormat="1" ht="12.75" customHeight="1">
      <c r="A13" s="373"/>
      <c r="B13" s="341"/>
      <c r="C13" s="65">
        <v>2</v>
      </c>
      <c r="D13" s="17" t="s">
        <v>34</v>
      </c>
      <c r="E13" s="128"/>
      <c r="F13" s="128"/>
    </row>
    <row r="14" spans="1:6" s="25" customFormat="1" ht="12.75" customHeight="1">
      <c r="A14" s="373"/>
      <c r="B14" s="341"/>
      <c r="C14" s="65">
        <v>3</v>
      </c>
      <c r="D14" s="17" t="s">
        <v>35</v>
      </c>
      <c r="E14" s="128"/>
      <c r="F14" s="128"/>
    </row>
    <row r="15" spans="1:6" s="25" customFormat="1" ht="12.75" customHeight="1">
      <c r="A15" s="373"/>
      <c r="B15" s="341"/>
      <c r="C15" s="65">
        <v>4</v>
      </c>
      <c r="D15" s="17" t="s">
        <v>559</v>
      </c>
      <c r="E15" s="128"/>
      <c r="F15" s="128"/>
    </row>
    <row r="16" spans="1:6" s="25" customFormat="1" ht="12.75" customHeight="1">
      <c r="A16" s="373"/>
      <c r="B16" s="341"/>
      <c r="C16" s="65">
        <v>5</v>
      </c>
      <c r="D16" s="17" t="s">
        <v>37</v>
      </c>
      <c r="E16" s="128"/>
      <c r="F16" s="128"/>
    </row>
    <row r="17" spans="1:8" s="25" customFormat="1" ht="12.75" customHeight="1">
      <c r="A17" s="373"/>
      <c r="B17" s="341"/>
      <c r="C17" s="65">
        <v>6</v>
      </c>
      <c r="D17" s="17" t="s">
        <v>521</v>
      </c>
      <c r="E17" s="128">
        <v>1000</v>
      </c>
      <c r="F17" s="128">
        <v>1000</v>
      </c>
    </row>
    <row r="18" spans="1:8" s="25" customFormat="1" ht="12.75" customHeight="1">
      <c r="A18" s="373"/>
      <c r="B18" s="341"/>
      <c r="C18" s="65">
        <v>7</v>
      </c>
      <c r="D18" s="17" t="s">
        <v>522</v>
      </c>
      <c r="E18" s="128"/>
      <c r="F18" s="128"/>
    </row>
    <row r="19" spans="1:8" s="25" customFormat="1" ht="12.75" customHeight="1">
      <c r="A19" s="373"/>
      <c r="B19" s="341"/>
      <c r="C19" s="65">
        <v>8</v>
      </c>
      <c r="D19" s="17" t="s">
        <v>523</v>
      </c>
      <c r="E19" s="128"/>
      <c r="F19" s="128"/>
    </row>
    <row r="20" spans="1:8" s="25" customFormat="1" ht="12.75" customHeight="1">
      <c r="A20" s="373"/>
      <c r="B20" s="341"/>
      <c r="C20" s="65">
        <v>9</v>
      </c>
      <c r="D20" s="17" t="s">
        <v>250</v>
      </c>
      <c r="E20" s="128">
        <v>120000</v>
      </c>
      <c r="F20" s="128">
        <v>120000</v>
      </c>
    </row>
    <row r="21" spans="1:8" s="25" customFormat="1" ht="15" customHeight="1">
      <c r="A21" s="373"/>
      <c r="B21" s="68" t="s">
        <v>92</v>
      </c>
      <c r="C21" s="343" t="s">
        <v>38</v>
      </c>
      <c r="D21" s="69"/>
      <c r="E21" s="367">
        <f>E22+E23+E24+E25+E26+E27+E28</f>
        <v>0</v>
      </c>
      <c r="F21" s="367">
        <f>F22+F23+F24+F25+F26+F27+F28</f>
        <v>0</v>
      </c>
    </row>
    <row r="22" spans="1:8" s="25" customFormat="1" ht="12.75" customHeight="1">
      <c r="A22" s="373"/>
      <c r="B22" s="70"/>
      <c r="C22" s="65">
        <v>1</v>
      </c>
      <c r="D22" s="17" t="s">
        <v>39</v>
      </c>
      <c r="E22" s="128"/>
      <c r="F22" s="128"/>
    </row>
    <row r="23" spans="1:8" s="25" customFormat="1" ht="12.75" customHeight="1">
      <c r="A23" s="373"/>
      <c r="B23" s="70"/>
      <c r="C23" s="65">
        <v>2</v>
      </c>
      <c r="D23" s="17" t="s">
        <v>40</v>
      </c>
      <c r="E23" s="128"/>
      <c r="F23" s="128"/>
    </row>
    <row r="24" spans="1:8" s="25" customFormat="1" ht="12.75" customHeight="1">
      <c r="A24" s="373"/>
      <c r="B24" s="70"/>
      <c r="C24" s="65">
        <v>3</v>
      </c>
      <c r="D24" s="17" t="s">
        <v>41</v>
      </c>
      <c r="E24" s="128"/>
      <c r="F24" s="128"/>
    </row>
    <row r="25" spans="1:8" s="25" customFormat="1" ht="12.75" customHeight="1">
      <c r="A25" s="373"/>
      <c r="B25" s="70"/>
      <c r="C25" s="65">
        <v>4</v>
      </c>
      <c r="D25" s="17" t="s">
        <v>42</v>
      </c>
      <c r="E25" s="128"/>
      <c r="F25" s="128"/>
      <c r="H25" s="25" t="s">
        <v>249</v>
      </c>
    </row>
    <row r="26" spans="1:8" s="25" customFormat="1" ht="12.75" customHeight="1">
      <c r="A26" s="373"/>
      <c r="B26" s="70"/>
      <c r="C26" s="65">
        <v>5</v>
      </c>
      <c r="D26" s="17" t="s">
        <v>43</v>
      </c>
      <c r="E26" s="128"/>
      <c r="F26" s="128"/>
    </row>
    <row r="27" spans="1:8" s="25" customFormat="1" ht="12.75" customHeight="1">
      <c r="A27" s="373"/>
      <c r="B27" s="70"/>
      <c r="C27" s="65">
        <v>6</v>
      </c>
      <c r="D27" s="17" t="s">
        <v>44</v>
      </c>
      <c r="E27" s="128"/>
      <c r="F27" s="128"/>
    </row>
    <row r="28" spans="1:8" s="25" customFormat="1" ht="12.75" customHeight="1">
      <c r="A28" s="373"/>
      <c r="B28" s="70"/>
      <c r="C28" s="65">
        <v>7</v>
      </c>
      <c r="D28" s="17" t="s">
        <v>45</v>
      </c>
      <c r="E28" s="128"/>
      <c r="F28" s="128"/>
    </row>
    <row r="29" spans="1:8" s="25" customFormat="1" ht="12.75" customHeight="1">
      <c r="A29" s="373"/>
      <c r="B29" s="68" t="s">
        <v>92</v>
      </c>
      <c r="C29" s="516" t="s">
        <v>573</v>
      </c>
      <c r="D29" s="517"/>
      <c r="E29" s="367">
        <v>980280</v>
      </c>
      <c r="F29" s="367">
        <v>980280</v>
      </c>
    </row>
    <row r="30" spans="1:8" s="25" customFormat="1" ht="12.75" customHeight="1">
      <c r="A30" s="373"/>
      <c r="B30" s="68" t="s">
        <v>92</v>
      </c>
      <c r="C30" s="343" t="s">
        <v>47</v>
      </c>
      <c r="D30" s="69"/>
      <c r="E30" s="367">
        <v>0</v>
      </c>
      <c r="F30" s="367">
        <v>0</v>
      </c>
    </row>
    <row r="31" spans="1:8" s="25" customFormat="1" ht="14.25" customHeight="1">
      <c r="A31" s="378" t="s">
        <v>3</v>
      </c>
      <c r="B31" s="511" t="s">
        <v>66</v>
      </c>
      <c r="C31" s="512"/>
      <c r="D31" s="513"/>
      <c r="E31" s="367">
        <f>E4+E7+E11+E21+E29+E30</f>
        <v>1201280</v>
      </c>
      <c r="F31" s="367">
        <f>F4+F7+F11+F21+F29+F30</f>
        <v>1201280</v>
      </c>
    </row>
    <row r="32" spans="1:8" s="25" customFormat="1" ht="12.75" customHeight="1">
      <c r="A32" s="373"/>
      <c r="B32" s="515" t="s">
        <v>69</v>
      </c>
      <c r="C32" s="516"/>
      <c r="D32" s="517"/>
      <c r="E32" s="128"/>
      <c r="F32" s="128"/>
    </row>
    <row r="33" spans="1:8" s="25" customFormat="1" ht="12.75" customHeight="1">
      <c r="A33" s="373"/>
      <c r="B33" s="68" t="s">
        <v>92</v>
      </c>
      <c r="C33" s="343" t="s">
        <v>50</v>
      </c>
      <c r="D33" s="69"/>
      <c r="E33" s="367">
        <v>0</v>
      </c>
      <c r="F33" s="367">
        <v>0</v>
      </c>
    </row>
    <row r="34" spans="1:8" s="25" customFormat="1" ht="12.75" customHeight="1">
      <c r="A34" s="373"/>
      <c r="B34" s="70"/>
      <c r="C34" s="65">
        <v>1</v>
      </c>
      <c r="D34" s="17" t="s">
        <v>51</v>
      </c>
      <c r="E34" s="128"/>
      <c r="F34" s="128"/>
    </row>
    <row r="35" spans="1:8" s="25" customFormat="1" ht="12.75" customHeight="1">
      <c r="A35" s="373"/>
      <c r="B35" s="70"/>
      <c r="C35" s="65">
        <v>2</v>
      </c>
      <c r="D35" s="17" t="s">
        <v>52</v>
      </c>
      <c r="E35" s="128"/>
      <c r="F35" s="128"/>
    </row>
    <row r="36" spans="1:8" s="25" customFormat="1" ht="12.75" customHeight="1">
      <c r="A36" s="373"/>
      <c r="B36" s="70"/>
      <c r="C36" s="65">
        <v>3</v>
      </c>
      <c r="D36" s="17" t="s">
        <v>53</v>
      </c>
      <c r="E36" s="128"/>
      <c r="F36" s="128"/>
    </row>
    <row r="37" spans="1:8" s="25" customFormat="1" ht="12.75" customHeight="1">
      <c r="A37" s="373"/>
      <c r="B37" s="70"/>
      <c r="C37" s="65">
        <v>4</v>
      </c>
      <c r="D37" s="17" t="s">
        <v>54</v>
      </c>
      <c r="E37" s="128"/>
      <c r="F37" s="128"/>
    </row>
    <row r="38" spans="1:8" s="25" customFormat="1" ht="12.75" customHeight="1">
      <c r="A38" s="373"/>
      <c r="B38" s="70"/>
      <c r="C38" s="65">
        <v>5</v>
      </c>
      <c r="D38" s="17" t="s">
        <v>55</v>
      </c>
      <c r="E38" s="128"/>
      <c r="F38" s="128"/>
    </row>
    <row r="39" spans="1:8" s="25" customFormat="1" ht="12.75" customHeight="1">
      <c r="A39" s="373"/>
      <c r="B39" s="70"/>
      <c r="C39" s="65">
        <v>6</v>
      </c>
      <c r="D39" s="17" t="s">
        <v>56</v>
      </c>
      <c r="E39" s="128"/>
      <c r="F39" s="128"/>
    </row>
    <row r="40" spans="1:8" s="25" customFormat="1" ht="14.25" customHeight="1">
      <c r="A40" s="373"/>
      <c r="B40" s="68" t="s">
        <v>92</v>
      </c>
      <c r="C40" s="343" t="s">
        <v>57</v>
      </c>
      <c r="D40" s="44"/>
      <c r="E40" s="367">
        <f>E41+E42+E43+E44+E45</f>
        <v>0</v>
      </c>
      <c r="F40" s="367">
        <f>F41+F42+F43+F44+F45</f>
        <v>0</v>
      </c>
    </row>
    <row r="41" spans="1:8" s="25" customFormat="1" ht="12.75" customHeight="1">
      <c r="A41" s="373"/>
      <c r="B41" s="341"/>
      <c r="C41" s="65">
        <v>1</v>
      </c>
      <c r="D41" s="17" t="s">
        <v>58</v>
      </c>
      <c r="E41" s="128"/>
      <c r="F41" s="128"/>
    </row>
    <row r="42" spans="1:8" s="25" customFormat="1" ht="12.75" customHeight="1">
      <c r="A42" s="373"/>
      <c r="B42" s="341"/>
      <c r="C42" s="65">
        <v>2</v>
      </c>
      <c r="D42" s="17" t="s">
        <v>59</v>
      </c>
      <c r="E42" s="128"/>
      <c r="F42" s="128"/>
      <c r="H42" s="25" t="s">
        <v>249</v>
      </c>
    </row>
    <row r="43" spans="1:8" s="25" customFormat="1" ht="12.75" customHeight="1">
      <c r="A43" s="373"/>
      <c r="B43" s="341"/>
      <c r="C43" s="65">
        <v>3</v>
      </c>
      <c r="D43" s="17" t="s">
        <v>520</v>
      </c>
      <c r="E43" s="128"/>
      <c r="F43" s="128"/>
    </row>
    <row r="44" spans="1:8" s="25" customFormat="1" ht="12.75" customHeight="1">
      <c r="A44" s="373"/>
      <c r="B44" s="341"/>
      <c r="C44" s="65">
        <v>4</v>
      </c>
      <c r="D44" s="17" t="s">
        <v>61</v>
      </c>
      <c r="E44" s="128"/>
      <c r="F44" s="128"/>
    </row>
    <row r="45" spans="1:8" s="25" customFormat="1" ht="11.25" customHeight="1">
      <c r="A45" s="373"/>
      <c r="B45" s="341"/>
      <c r="C45" s="65"/>
      <c r="D45" s="44"/>
      <c r="E45" s="128"/>
      <c r="F45" s="128"/>
    </row>
    <row r="46" spans="1:8" s="25" customFormat="1" ht="12.75" customHeight="1">
      <c r="A46" s="373"/>
      <c r="B46" s="68" t="s">
        <v>92</v>
      </c>
      <c r="C46" s="343" t="s">
        <v>62</v>
      </c>
      <c r="D46" s="69"/>
      <c r="E46" s="367">
        <v>0</v>
      </c>
      <c r="F46" s="367">
        <v>0</v>
      </c>
    </row>
    <row r="47" spans="1:8" s="25" customFormat="1" ht="9" customHeight="1">
      <c r="A47" s="373"/>
      <c r="B47" s="341"/>
      <c r="C47" s="343"/>
      <c r="D47" s="69"/>
      <c r="E47" s="128"/>
      <c r="F47" s="128"/>
    </row>
    <row r="48" spans="1:8" s="25" customFormat="1" ht="12.75" customHeight="1">
      <c r="A48" s="373"/>
      <c r="B48" s="68" t="s">
        <v>92</v>
      </c>
      <c r="C48" s="343" t="s">
        <v>63</v>
      </c>
      <c r="D48" s="69"/>
      <c r="E48" s="367">
        <v>0</v>
      </c>
      <c r="F48" s="367">
        <v>0</v>
      </c>
    </row>
    <row r="49" spans="1:8" s="25" customFormat="1" ht="12.75" customHeight="1">
      <c r="A49" s="373"/>
      <c r="B49" s="341"/>
      <c r="C49" s="65">
        <v>1</v>
      </c>
      <c r="D49" s="368" t="s">
        <v>524</v>
      </c>
      <c r="E49" s="128"/>
      <c r="F49" s="128"/>
    </row>
    <row r="50" spans="1:8" s="25" customFormat="1" ht="12.75" customHeight="1">
      <c r="A50" s="373"/>
      <c r="B50" s="341"/>
      <c r="C50" s="65">
        <v>2</v>
      </c>
      <c r="D50" s="17" t="s">
        <v>64</v>
      </c>
      <c r="E50" s="128"/>
      <c r="F50" s="128"/>
    </row>
    <row r="51" spans="1:8" s="25" customFormat="1" ht="12.75" customHeight="1">
      <c r="A51" s="373"/>
      <c r="B51" s="341"/>
      <c r="C51" s="65">
        <v>3</v>
      </c>
      <c r="D51" s="17" t="s">
        <v>65</v>
      </c>
      <c r="E51" s="128"/>
      <c r="F51" s="128"/>
    </row>
    <row r="52" spans="1:8" s="25" customFormat="1" ht="12.75" customHeight="1">
      <c r="A52" s="373"/>
      <c r="B52" s="68" t="s">
        <v>92</v>
      </c>
      <c r="C52" s="343" t="s">
        <v>48</v>
      </c>
      <c r="D52" s="69"/>
      <c r="E52" s="367">
        <v>0</v>
      </c>
      <c r="F52" s="367">
        <v>0</v>
      </c>
    </row>
    <row r="53" spans="1:8" s="25" customFormat="1" ht="12.75" customHeight="1">
      <c r="A53" s="373"/>
      <c r="B53" s="68" t="s">
        <v>92</v>
      </c>
      <c r="C53" s="343" t="s">
        <v>49</v>
      </c>
      <c r="D53" s="69"/>
      <c r="E53" s="367">
        <v>0</v>
      </c>
      <c r="F53" s="367">
        <v>0</v>
      </c>
    </row>
    <row r="54" spans="1:8" s="25" customFormat="1" ht="12.75" customHeight="1">
      <c r="A54" s="373"/>
      <c r="B54" s="511"/>
      <c r="C54" s="512"/>
      <c r="D54" s="513"/>
      <c r="E54" s="128"/>
      <c r="F54" s="128"/>
    </row>
    <row r="55" spans="1:8" s="25" customFormat="1" ht="14.45" customHeight="1">
      <c r="A55" s="379" t="s">
        <v>4</v>
      </c>
      <c r="B55" s="511" t="s">
        <v>68</v>
      </c>
      <c r="C55" s="512"/>
      <c r="D55" s="513"/>
      <c r="E55" s="367">
        <f>E33+E40+E46+E48+E52+E53</f>
        <v>0</v>
      </c>
      <c r="F55" s="367">
        <f>F33+F40+F46+F48+F52+F53</f>
        <v>0</v>
      </c>
    </row>
    <row r="56" spans="1:8" s="25" customFormat="1" ht="16.5" customHeight="1" thickBot="1">
      <c r="A56" s="380"/>
      <c r="B56" s="518" t="s">
        <v>84</v>
      </c>
      <c r="C56" s="519"/>
      <c r="D56" s="520"/>
      <c r="E56" s="381">
        <f>E31+E55</f>
        <v>1201280</v>
      </c>
      <c r="F56" s="381">
        <f>F31+F55</f>
        <v>1201280</v>
      </c>
      <c r="H56" s="25" t="s">
        <v>249</v>
      </c>
    </row>
    <row r="57" spans="1:8" s="25" customFormat="1" ht="15.95" customHeight="1">
      <c r="A57" s="73"/>
      <c r="B57" s="73"/>
      <c r="C57" s="73"/>
      <c r="D57" s="73"/>
      <c r="E57" s="75"/>
      <c r="F57" s="75"/>
    </row>
  </sheetData>
  <mergeCells count="9">
    <mergeCell ref="B31:D31"/>
    <mergeCell ref="B54:D54"/>
    <mergeCell ref="A1:F1"/>
    <mergeCell ref="B32:D32"/>
    <mergeCell ref="B56:D56"/>
    <mergeCell ref="B3:D3"/>
    <mergeCell ref="B55:D55"/>
    <mergeCell ref="B2:D2"/>
    <mergeCell ref="C29:D29"/>
  </mergeCells>
  <phoneticPr fontId="0" type="noConversion"/>
  <printOptions horizontalCentered="1" verticalCentered="1"/>
  <pageMargins left="0.25" right="0.25" top="0.75" bottom="0.75" header="0.3" footer="0.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62"/>
  <sheetViews>
    <sheetView topLeftCell="A13" workbookViewId="0">
      <selection activeCell="H45" sqref="H45"/>
    </sheetView>
  </sheetViews>
  <sheetFormatPr defaultColWidth="9.140625" defaultRowHeight="12.75"/>
  <cols>
    <col min="1" max="1" width="2.5703125" style="4" customWidth="1"/>
    <col min="2" max="2" width="3.7109375" style="4" customWidth="1"/>
    <col min="3" max="3" width="3.42578125" style="4" customWidth="1"/>
    <col min="4" max="4" width="54" style="8" customWidth="1"/>
    <col min="5" max="5" width="17.28515625" style="27" customWidth="1"/>
    <col min="6" max="6" width="17.42578125" style="27" customWidth="1"/>
    <col min="7" max="7" width="7.140625" style="8" customWidth="1"/>
    <col min="8" max="8" width="12.85546875" style="8" bestFit="1" customWidth="1"/>
    <col min="9" max="16384" width="9.140625" style="8"/>
  </cols>
  <sheetData>
    <row r="2" spans="1:8" s="25" customFormat="1" ht="18" customHeight="1" thickBot="1">
      <c r="A2" s="514" t="s">
        <v>234</v>
      </c>
      <c r="B2" s="514"/>
      <c r="C2" s="514"/>
      <c r="D2" s="514"/>
      <c r="E2" s="514"/>
      <c r="F2" s="514"/>
    </row>
    <row r="3" spans="1:8" s="18" customFormat="1" ht="21" customHeight="1">
      <c r="A3" s="370" t="s">
        <v>2</v>
      </c>
      <c r="B3" s="527" t="s">
        <v>70</v>
      </c>
      <c r="C3" s="528"/>
      <c r="D3" s="529"/>
      <c r="E3" s="371">
        <v>2016</v>
      </c>
      <c r="F3" s="371">
        <v>2015</v>
      </c>
    </row>
    <row r="4" spans="1:8" s="25" customFormat="1" ht="15.6" customHeight="1">
      <c r="A4" s="373"/>
      <c r="B4" s="68" t="s">
        <v>92</v>
      </c>
      <c r="C4" s="343" t="s">
        <v>71</v>
      </c>
      <c r="D4" s="69"/>
      <c r="E4" s="367">
        <f>E5+E6+E7+E8+E9+E10+E11+E12+E13+E14+E15+E16</f>
        <v>1682640</v>
      </c>
      <c r="F4" s="367">
        <f>F5+F6+F7+F8+F9+F10+F11+F12+F13+F14+F15+F16</f>
        <v>1682640</v>
      </c>
    </row>
    <row r="5" spans="1:8" s="25" customFormat="1" ht="12.75" customHeight="1">
      <c r="A5" s="373"/>
      <c r="B5" s="341"/>
      <c r="C5" s="65">
        <v>1</v>
      </c>
      <c r="D5" s="17" t="s">
        <v>72</v>
      </c>
      <c r="E5" s="128"/>
      <c r="F5" s="128"/>
    </row>
    <row r="6" spans="1:8" s="25" customFormat="1" ht="12.75" customHeight="1">
      <c r="A6" s="373"/>
      <c r="B6" s="341"/>
      <c r="C6" s="65">
        <v>2</v>
      </c>
      <c r="D6" s="17" t="s">
        <v>73</v>
      </c>
      <c r="E6" s="128"/>
      <c r="F6" s="128"/>
    </row>
    <row r="7" spans="1:8" s="25" customFormat="1" ht="12.75" customHeight="1">
      <c r="A7" s="373"/>
      <c r="B7" s="341"/>
      <c r="C7" s="65">
        <v>3</v>
      </c>
      <c r="D7" s="17" t="s">
        <v>74</v>
      </c>
      <c r="E7" s="128"/>
      <c r="F7" s="128"/>
    </row>
    <row r="8" spans="1:8" s="25" customFormat="1" ht="12.75" customHeight="1">
      <c r="A8" s="373"/>
      <c r="B8" s="341"/>
      <c r="C8" s="65">
        <v>4</v>
      </c>
      <c r="D8" s="17" t="s">
        <v>75</v>
      </c>
      <c r="E8" s="128"/>
      <c r="F8" s="128"/>
    </row>
    <row r="9" spans="1:8" s="25" customFormat="1" ht="12.75" customHeight="1">
      <c r="A9" s="373"/>
      <c r="B9" s="341"/>
      <c r="C9" s="65">
        <v>5</v>
      </c>
      <c r="D9" s="17" t="s">
        <v>76</v>
      </c>
      <c r="E9" s="128"/>
      <c r="F9" s="128"/>
    </row>
    <row r="10" spans="1:8" s="25" customFormat="1" ht="12.75" customHeight="1">
      <c r="A10" s="373"/>
      <c r="B10" s="341"/>
      <c r="C10" s="65">
        <v>6</v>
      </c>
      <c r="D10" s="17" t="s">
        <v>77</v>
      </c>
      <c r="E10" s="128"/>
      <c r="F10" s="128"/>
    </row>
    <row r="11" spans="1:8" s="25" customFormat="1" ht="12.75" customHeight="1">
      <c r="A11" s="373"/>
      <c r="B11" s="341"/>
      <c r="C11" s="65">
        <v>7</v>
      </c>
      <c r="D11" s="17" t="s">
        <v>531</v>
      </c>
      <c r="E11" s="128"/>
      <c r="F11" s="128"/>
    </row>
    <row r="12" spans="1:8" s="25" customFormat="1" ht="12.75" customHeight="1">
      <c r="A12" s="373"/>
      <c r="B12" s="341"/>
      <c r="C12" s="65">
        <v>8</v>
      </c>
      <c r="D12" s="17" t="s">
        <v>526</v>
      </c>
      <c r="E12" s="128">
        <v>1672240</v>
      </c>
      <c r="F12" s="128">
        <v>1672240</v>
      </c>
      <c r="H12" s="493"/>
    </row>
    <row r="13" spans="1:8" s="25" customFormat="1" ht="12.75" customHeight="1">
      <c r="A13" s="373"/>
      <c r="B13" s="341"/>
      <c r="C13" s="65">
        <v>9</v>
      </c>
      <c r="D13" s="17" t="s">
        <v>529</v>
      </c>
      <c r="E13" s="128">
        <v>9750</v>
      </c>
      <c r="F13" s="128">
        <v>9750</v>
      </c>
    </row>
    <row r="14" spans="1:8" s="25" customFormat="1" ht="12.75" customHeight="1">
      <c r="A14" s="373"/>
      <c r="B14" s="341"/>
      <c r="C14" s="65">
        <v>10</v>
      </c>
      <c r="D14" s="17" t="s">
        <v>530</v>
      </c>
      <c r="E14" s="128">
        <v>650</v>
      </c>
      <c r="F14" s="128">
        <v>650</v>
      </c>
    </row>
    <row r="15" spans="1:8" s="25" customFormat="1" ht="12.75" customHeight="1">
      <c r="A15" s="373"/>
      <c r="B15" s="341"/>
      <c r="C15" s="65">
        <v>11</v>
      </c>
      <c r="D15" s="17" t="s">
        <v>527</v>
      </c>
      <c r="E15" s="128"/>
      <c r="F15" s="128"/>
    </row>
    <row r="16" spans="1:8" s="25" customFormat="1" ht="12.75" customHeight="1">
      <c r="A16" s="373"/>
      <c r="B16" s="341"/>
      <c r="C16" s="65">
        <v>12</v>
      </c>
      <c r="D16" s="17" t="s">
        <v>528</v>
      </c>
      <c r="E16" s="128"/>
      <c r="F16" s="128"/>
    </row>
    <row r="17" spans="1:8" s="25" customFormat="1" ht="12.75" customHeight="1">
      <c r="A17" s="373"/>
      <c r="B17" s="68" t="s">
        <v>92</v>
      </c>
      <c r="C17" s="343" t="s">
        <v>81</v>
      </c>
      <c r="D17" s="69"/>
      <c r="E17" s="128">
        <v>0</v>
      </c>
      <c r="F17" s="128">
        <v>0</v>
      </c>
    </row>
    <row r="18" spans="1:8" s="25" customFormat="1" ht="12.75" customHeight="1">
      <c r="A18" s="373"/>
      <c r="B18" s="68" t="s">
        <v>92</v>
      </c>
      <c r="C18" s="343" t="s">
        <v>82</v>
      </c>
      <c r="D18" s="17"/>
      <c r="E18" s="128">
        <v>0</v>
      </c>
      <c r="F18" s="128">
        <v>0</v>
      </c>
    </row>
    <row r="19" spans="1:8" s="25" customFormat="1" ht="12.75" customHeight="1">
      <c r="A19" s="373"/>
      <c r="B19" s="68" t="s">
        <v>92</v>
      </c>
      <c r="C19" s="343" t="s">
        <v>83</v>
      </c>
      <c r="D19" s="17"/>
      <c r="E19" s="128">
        <v>0</v>
      </c>
      <c r="F19" s="128">
        <v>0</v>
      </c>
    </row>
    <row r="20" spans="1:8" s="25" customFormat="1" ht="15.95" customHeight="1">
      <c r="A20" s="373"/>
      <c r="B20" s="524" t="s">
        <v>96</v>
      </c>
      <c r="C20" s="525"/>
      <c r="D20" s="526"/>
      <c r="E20" s="367">
        <f>E4+E17+E18+E19</f>
        <v>1682640</v>
      </c>
      <c r="F20" s="367">
        <f>F4+F17+F18+F19</f>
        <v>1682640</v>
      </c>
    </row>
    <row r="21" spans="1:8" s="25" customFormat="1" ht="12.75" customHeight="1">
      <c r="A21" s="373"/>
      <c r="B21" s="68" t="s">
        <v>92</v>
      </c>
      <c r="C21" s="343" t="s">
        <v>86</v>
      </c>
      <c r="D21" s="44"/>
      <c r="E21" s="367">
        <f>E22+E23+E24+E25+E26+E27+E28+E29</f>
        <v>740680</v>
      </c>
      <c r="F21" s="367">
        <f>F22+F23+F24+F25+F26+F27+F28+F29</f>
        <v>740680</v>
      </c>
    </row>
    <row r="22" spans="1:8" s="25" customFormat="1" ht="12.75" customHeight="1">
      <c r="A22" s="373"/>
      <c r="B22" s="70"/>
      <c r="C22" s="65">
        <v>1</v>
      </c>
      <c r="D22" s="17" t="s">
        <v>72</v>
      </c>
      <c r="E22" s="128"/>
      <c r="F22" s="128"/>
    </row>
    <row r="23" spans="1:8" s="25" customFormat="1" ht="12.75" customHeight="1">
      <c r="A23" s="373"/>
      <c r="B23" s="70"/>
      <c r="C23" s="65">
        <v>2</v>
      </c>
      <c r="D23" s="17" t="s">
        <v>73</v>
      </c>
      <c r="E23" s="128"/>
      <c r="F23" s="128"/>
    </row>
    <row r="24" spans="1:8" s="25" customFormat="1" ht="12.75" customHeight="1">
      <c r="A24" s="373"/>
      <c r="B24" s="70"/>
      <c r="C24" s="65">
        <v>3</v>
      </c>
      <c r="D24" s="17" t="s">
        <v>87</v>
      </c>
      <c r="E24" s="128"/>
      <c r="F24" s="128"/>
    </row>
    <row r="25" spans="1:8" s="25" customFormat="1" ht="12.75" customHeight="1">
      <c r="A25" s="373"/>
      <c r="B25" s="70"/>
      <c r="C25" s="65">
        <v>4</v>
      </c>
      <c r="D25" s="17" t="s">
        <v>75</v>
      </c>
      <c r="E25" s="128"/>
      <c r="F25" s="128"/>
    </row>
    <row r="26" spans="1:8" s="25" customFormat="1" ht="12.75" customHeight="1">
      <c r="A26" s="373"/>
      <c r="B26" s="70"/>
      <c r="C26" s="65">
        <v>5</v>
      </c>
      <c r="D26" s="17" t="s">
        <v>76</v>
      </c>
      <c r="E26" s="128"/>
      <c r="F26" s="128"/>
    </row>
    <row r="27" spans="1:8" s="25" customFormat="1" ht="12.75" customHeight="1">
      <c r="A27" s="373"/>
      <c r="B27" s="70"/>
      <c r="C27" s="65">
        <v>6</v>
      </c>
      <c r="D27" s="17" t="s">
        <v>77</v>
      </c>
      <c r="E27" s="128"/>
      <c r="F27" s="128"/>
    </row>
    <row r="28" spans="1:8" s="25" customFormat="1" ht="12.75" customHeight="1">
      <c r="A28" s="373"/>
      <c r="B28" s="70"/>
      <c r="C28" s="65">
        <v>7</v>
      </c>
      <c r="D28" s="17" t="s">
        <v>531</v>
      </c>
      <c r="E28" s="128"/>
      <c r="F28" s="128"/>
    </row>
    <row r="29" spans="1:8" s="25" customFormat="1" ht="12.75" customHeight="1">
      <c r="A29" s="373"/>
      <c r="B29" s="70"/>
      <c r="C29" s="65">
        <v>8</v>
      </c>
      <c r="D29" s="17" t="s">
        <v>574</v>
      </c>
      <c r="E29" s="128">
        <v>740680</v>
      </c>
      <c r="F29" s="128">
        <v>740680</v>
      </c>
      <c r="H29" s="493"/>
    </row>
    <row r="30" spans="1:8" s="25" customFormat="1" ht="12.75" customHeight="1">
      <c r="A30" s="373"/>
      <c r="B30" s="68" t="s">
        <v>92</v>
      </c>
      <c r="C30" s="343" t="s">
        <v>89</v>
      </c>
      <c r="D30" s="69"/>
      <c r="E30" s="128">
        <v>0</v>
      </c>
      <c r="F30" s="128">
        <v>0</v>
      </c>
    </row>
    <row r="31" spans="1:8" s="25" customFormat="1" ht="12.75" customHeight="1">
      <c r="A31" s="373"/>
      <c r="B31" s="68" t="s">
        <v>92</v>
      </c>
      <c r="C31" s="343" t="s">
        <v>90</v>
      </c>
      <c r="D31" s="69"/>
      <c r="E31" s="128">
        <v>0</v>
      </c>
      <c r="F31" s="128">
        <v>0</v>
      </c>
    </row>
    <row r="32" spans="1:8" s="25" customFormat="1" ht="12.75" customHeight="1">
      <c r="A32" s="373"/>
      <c r="B32" s="68" t="s">
        <v>92</v>
      </c>
      <c r="C32" s="343" t="s">
        <v>91</v>
      </c>
      <c r="D32" s="69"/>
      <c r="E32" s="367">
        <f>E33+E34</f>
        <v>0</v>
      </c>
      <c r="F32" s="367">
        <f>F33+F34</f>
        <v>0</v>
      </c>
    </row>
    <row r="33" spans="1:8" s="25" customFormat="1" ht="12.75" customHeight="1">
      <c r="A33" s="373"/>
      <c r="B33" s="341"/>
      <c r="C33" s="65">
        <v>1</v>
      </c>
      <c r="D33" s="17" t="s">
        <v>93</v>
      </c>
      <c r="E33" s="128">
        <v>0</v>
      </c>
      <c r="F33" s="128">
        <v>0</v>
      </c>
    </row>
    <row r="34" spans="1:8" s="25" customFormat="1" ht="12.75" customHeight="1">
      <c r="A34" s="373"/>
      <c r="B34" s="341"/>
      <c r="C34" s="65">
        <v>2</v>
      </c>
      <c r="D34" s="17" t="s">
        <v>94</v>
      </c>
      <c r="E34" s="128"/>
      <c r="F34" s="128"/>
    </row>
    <row r="35" spans="1:8" s="25" customFormat="1" ht="12.75" customHeight="1">
      <c r="A35" s="373"/>
      <c r="B35" s="68" t="s">
        <v>92</v>
      </c>
      <c r="C35" s="343" t="s">
        <v>95</v>
      </c>
      <c r="D35" s="69"/>
      <c r="E35" s="128">
        <v>0</v>
      </c>
      <c r="F35" s="128">
        <v>0</v>
      </c>
    </row>
    <row r="36" spans="1:8" s="25" customFormat="1" ht="15.95" customHeight="1">
      <c r="A36" s="373"/>
      <c r="B36" s="524" t="s">
        <v>97</v>
      </c>
      <c r="C36" s="525"/>
      <c r="D36" s="526"/>
      <c r="E36" s="367">
        <f>E21+E30+E31+E32+E35</f>
        <v>740680</v>
      </c>
      <c r="F36" s="367">
        <f>F21+F30+F31+F32+F35</f>
        <v>740680</v>
      </c>
    </row>
    <row r="37" spans="1:8" s="25" customFormat="1" ht="15.95" customHeight="1">
      <c r="A37" s="373"/>
      <c r="B37" s="341"/>
      <c r="C37" s="343"/>
      <c r="D37" s="69"/>
      <c r="E37" s="128"/>
      <c r="F37" s="128"/>
    </row>
    <row r="38" spans="1:8" s="25" customFormat="1" ht="16.5" customHeight="1">
      <c r="A38" s="373"/>
      <c r="B38" s="524" t="s">
        <v>85</v>
      </c>
      <c r="C38" s="525"/>
      <c r="D38" s="526"/>
      <c r="E38" s="369">
        <f>E20+E36</f>
        <v>2423320</v>
      </c>
      <c r="F38" s="369">
        <f>F20+F36</f>
        <v>2423320</v>
      </c>
    </row>
    <row r="39" spans="1:8" s="25" customFormat="1" ht="13.9" customHeight="1">
      <c r="A39" s="373"/>
      <c r="B39" s="68" t="s">
        <v>92</v>
      </c>
      <c r="C39" s="343" t="s">
        <v>98</v>
      </c>
      <c r="D39" s="69"/>
      <c r="E39" s="128"/>
      <c r="F39" s="128"/>
    </row>
    <row r="40" spans="1:8" s="25" customFormat="1" ht="12.75" customHeight="1">
      <c r="A40" s="373"/>
      <c r="B40" s="68" t="s">
        <v>92</v>
      </c>
      <c r="C40" s="343" t="s">
        <v>99</v>
      </c>
      <c r="D40" s="69"/>
      <c r="E40" s="128">
        <v>100000</v>
      </c>
      <c r="F40" s="128">
        <v>100000</v>
      </c>
    </row>
    <row r="41" spans="1:8" s="25" customFormat="1" ht="12.75" customHeight="1">
      <c r="A41" s="373"/>
      <c r="B41" s="68" t="s">
        <v>92</v>
      </c>
      <c r="C41" s="343" t="s">
        <v>100</v>
      </c>
      <c r="D41" s="69"/>
      <c r="E41" s="128"/>
      <c r="F41" s="128"/>
    </row>
    <row r="42" spans="1:8" s="25" customFormat="1" ht="12.75" customHeight="1">
      <c r="A42" s="373"/>
      <c r="B42" s="68" t="s">
        <v>92</v>
      </c>
      <c r="C42" s="343" t="s">
        <v>101</v>
      </c>
      <c r="D42" s="69"/>
      <c r="E42" s="128"/>
      <c r="F42" s="128"/>
    </row>
    <row r="43" spans="1:8" s="25" customFormat="1" ht="15.6" customHeight="1">
      <c r="A43" s="373"/>
      <c r="B43" s="68" t="s">
        <v>92</v>
      </c>
      <c r="C43" s="343" t="s">
        <v>102</v>
      </c>
      <c r="D43" s="69"/>
      <c r="E43" s="367">
        <f>E44+E45+E46</f>
        <v>0</v>
      </c>
      <c r="F43" s="367">
        <f>F44+F45+F46</f>
        <v>0</v>
      </c>
    </row>
    <row r="44" spans="1:8" s="25" customFormat="1" ht="12.75" customHeight="1">
      <c r="A44" s="373"/>
      <c r="B44" s="71"/>
      <c r="C44" s="65">
        <v>1</v>
      </c>
      <c r="D44" s="17" t="s">
        <v>103</v>
      </c>
      <c r="E44" s="128"/>
      <c r="F44" s="128"/>
    </row>
    <row r="45" spans="1:8" s="25" customFormat="1" ht="12.75" customHeight="1">
      <c r="A45" s="373"/>
      <c r="B45" s="71"/>
      <c r="C45" s="65">
        <v>2</v>
      </c>
      <c r="D45" s="17" t="s">
        <v>104</v>
      </c>
      <c r="E45" s="128"/>
      <c r="F45" s="128"/>
    </row>
    <row r="46" spans="1:8" s="25" customFormat="1" ht="12.75" customHeight="1">
      <c r="A46" s="373"/>
      <c r="B46" s="71"/>
      <c r="C46" s="65">
        <v>3</v>
      </c>
      <c r="D46" s="17" t="s">
        <v>525</v>
      </c>
      <c r="E46" s="128"/>
      <c r="F46" s="128"/>
      <c r="H46" s="493"/>
    </row>
    <row r="47" spans="1:8" s="25" customFormat="1" ht="12.75" customHeight="1">
      <c r="A47" s="373"/>
      <c r="B47" s="68" t="s">
        <v>92</v>
      </c>
      <c r="C47" s="343" t="s">
        <v>105</v>
      </c>
      <c r="D47" s="69"/>
      <c r="E47" s="128">
        <v>-1322040</v>
      </c>
      <c r="F47" s="128">
        <v>-1322040</v>
      </c>
    </row>
    <row r="48" spans="1:8" s="25" customFormat="1" ht="12.75" customHeight="1">
      <c r="A48" s="373"/>
      <c r="B48" s="68" t="s">
        <v>92</v>
      </c>
      <c r="C48" s="343" t="s">
        <v>106</v>
      </c>
      <c r="D48" s="69"/>
      <c r="E48" s="128">
        <v>0</v>
      </c>
      <c r="F48" s="128"/>
    </row>
    <row r="49" spans="1:6" s="25" customFormat="1" ht="12.75" customHeight="1">
      <c r="A49" s="373"/>
      <c r="B49" s="72"/>
      <c r="C49" s="343"/>
      <c r="D49" s="69"/>
      <c r="E49" s="128"/>
      <c r="F49" s="128"/>
    </row>
    <row r="50" spans="1:6" s="25" customFormat="1" ht="15.95" customHeight="1">
      <c r="A50" s="373"/>
      <c r="B50" s="524" t="s">
        <v>107</v>
      </c>
      <c r="C50" s="525"/>
      <c r="D50" s="526"/>
      <c r="E50" s="369">
        <f>E39+E40+E41+E42+E43+E47+E48</f>
        <v>-1222040</v>
      </c>
      <c r="F50" s="369">
        <f>F39+F40+F41+F42+F43+F47+F48</f>
        <v>-1222040</v>
      </c>
    </row>
    <row r="51" spans="1:6" s="25" customFormat="1" ht="20.25" customHeight="1" thickBot="1">
      <c r="A51" s="375"/>
      <c r="B51" s="518" t="s">
        <v>108</v>
      </c>
      <c r="C51" s="519"/>
      <c r="D51" s="520"/>
      <c r="E51" s="382">
        <f>E38+E50</f>
        <v>1201280</v>
      </c>
      <c r="F51" s="382">
        <f>F38+F50</f>
        <v>1201280</v>
      </c>
    </row>
    <row r="52" spans="1:6" s="25" customFormat="1" ht="15.95" customHeight="1">
      <c r="A52" s="73"/>
      <c r="B52" s="73"/>
      <c r="C52" s="74"/>
      <c r="D52" s="12"/>
      <c r="E52" s="75"/>
      <c r="F52" s="75"/>
    </row>
    <row r="53" spans="1:6" s="25" customFormat="1" ht="15.95" customHeight="1">
      <c r="A53" s="73"/>
      <c r="B53" s="73"/>
      <c r="C53" s="74"/>
      <c r="D53" s="12"/>
      <c r="E53" s="75"/>
      <c r="F53" s="75"/>
    </row>
    <row r="54" spans="1:6" s="25" customFormat="1" ht="15.95" customHeight="1">
      <c r="A54" s="73"/>
      <c r="B54" s="73"/>
      <c r="C54" s="74"/>
      <c r="D54" s="12"/>
      <c r="E54" s="75"/>
      <c r="F54" s="75"/>
    </row>
    <row r="55" spans="1:6" s="25" customFormat="1" ht="15.95" customHeight="1">
      <c r="A55" s="73"/>
      <c r="B55" s="73"/>
      <c r="C55" s="74"/>
      <c r="D55" s="12"/>
      <c r="E55" s="75"/>
      <c r="F55" s="75"/>
    </row>
    <row r="56" spans="1:6" s="25" customFormat="1" ht="15.95" customHeight="1">
      <c r="A56" s="36"/>
      <c r="B56" s="36"/>
      <c r="C56" s="36"/>
      <c r="D56" s="12"/>
      <c r="E56" s="75"/>
      <c r="F56" s="75"/>
    </row>
    <row r="57" spans="1:6" s="25" customFormat="1" ht="15.95" customHeight="1">
      <c r="A57" s="73"/>
      <c r="B57" s="73"/>
      <c r="C57" s="74"/>
      <c r="D57" s="12"/>
      <c r="E57" s="75"/>
      <c r="F57" s="75"/>
    </row>
    <row r="58" spans="1:6" s="25" customFormat="1" ht="15.95" customHeight="1">
      <c r="A58" s="73"/>
      <c r="B58" s="73"/>
      <c r="C58" s="74"/>
      <c r="D58" s="12"/>
      <c r="E58" s="75"/>
      <c r="F58" s="75"/>
    </row>
    <row r="59" spans="1:6" s="25" customFormat="1" ht="15.95" customHeight="1">
      <c r="A59" s="73"/>
      <c r="B59" s="73"/>
      <c r="C59" s="74"/>
      <c r="D59" s="12"/>
      <c r="E59" s="75"/>
      <c r="F59" s="75"/>
    </row>
    <row r="60" spans="1:6" s="25" customFormat="1" ht="15.95" customHeight="1">
      <c r="A60" s="73"/>
      <c r="B60" s="73"/>
      <c r="C60" s="74"/>
      <c r="D60" s="12"/>
      <c r="E60" s="75"/>
      <c r="F60" s="75"/>
    </row>
    <row r="61" spans="1:6" s="25" customFormat="1" ht="15.95" customHeight="1">
      <c r="A61" s="73"/>
      <c r="B61" s="73"/>
      <c r="C61" s="73"/>
      <c r="D61" s="73"/>
      <c r="E61" s="75"/>
      <c r="F61" s="75"/>
    </row>
    <row r="62" spans="1:6">
      <c r="A62" s="76"/>
      <c r="B62" s="76"/>
      <c r="C62" s="77"/>
      <c r="D62" s="6"/>
      <c r="E62" s="78"/>
      <c r="F62" s="78"/>
    </row>
  </sheetData>
  <mergeCells count="7">
    <mergeCell ref="B51:D51"/>
    <mergeCell ref="A2:F2"/>
    <mergeCell ref="B38:D38"/>
    <mergeCell ref="B20:D20"/>
    <mergeCell ref="B36:D36"/>
    <mergeCell ref="B50:D50"/>
    <mergeCell ref="B3:D3"/>
  </mergeCells>
  <phoneticPr fontId="0" type="noConversion"/>
  <printOptions horizontalCentered="1" verticalCentered="1"/>
  <pageMargins left="0.25" right="0.25" top="0.75" bottom="0.75" header="0.3" footer="0.3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7"/>
  <sheetViews>
    <sheetView workbookViewId="0">
      <selection activeCell="F4" sqref="F4"/>
    </sheetView>
  </sheetViews>
  <sheetFormatPr defaultColWidth="9.140625" defaultRowHeight="15"/>
  <cols>
    <col min="1" max="1" width="5.28515625" style="94" customWidth="1"/>
    <col min="2" max="2" width="5.28515625" style="4" customWidth="1"/>
    <col min="3" max="3" width="3.7109375" style="4" customWidth="1"/>
    <col min="4" max="4" width="63.140625" style="8" customWidth="1"/>
    <col min="5" max="5" width="16.140625" style="27" customWidth="1"/>
    <col min="6" max="6" width="16.42578125" style="27" customWidth="1"/>
    <col min="7" max="7" width="9.140625" style="8"/>
    <col min="8" max="8" width="9.5703125" style="28" customWidth="1"/>
    <col min="9" max="9" width="9.140625" style="8"/>
    <col min="10" max="10" width="10.140625" style="8" bestFit="1" customWidth="1"/>
    <col min="11" max="16384" width="9.140625" style="8"/>
  </cols>
  <sheetData>
    <row r="1" spans="1:8" s="25" customFormat="1" ht="13.15" customHeight="1">
      <c r="A1" s="547" t="s">
        <v>109</v>
      </c>
      <c r="B1" s="547"/>
      <c r="C1" s="547"/>
      <c r="D1" s="547"/>
      <c r="E1" s="547"/>
      <c r="F1" s="547"/>
      <c r="H1" s="26"/>
    </row>
    <row r="2" spans="1:8" s="25" customFormat="1" ht="14.45" customHeight="1">
      <c r="A2" s="547" t="s">
        <v>110</v>
      </c>
      <c r="B2" s="547"/>
      <c r="C2" s="547"/>
      <c r="D2" s="547"/>
      <c r="E2" s="547"/>
      <c r="F2" s="547"/>
      <c r="H2" s="26"/>
    </row>
    <row r="3" spans="1:8" s="25" customFormat="1" ht="18" customHeight="1" thickBot="1">
      <c r="A3" s="548" t="s">
        <v>111</v>
      </c>
      <c r="B3" s="548"/>
      <c r="C3" s="548"/>
      <c r="D3" s="548"/>
      <c r="E3" s="548"/>
      <c r="F3" s="548"/>
      <c r="H3" s="26"/>
    </row>
    <row r="4" spans="1:8" s="95" customFormat="1" ht="20.45" customHeight="1">
      <c r="A4" s="386" t="s">
        <v>2</v>
      </c>
      <c r="B4" s="527" t="s">
        <v>23</v>
      </c>
      <c r="C4" s="528"/>
      <c r="D4" s="529"/>
      <c r="E4" s="371">
        <v>2016</v>
      </c>
      <c r="F4" s="372">
        <v>2015</v>
      </c>
      <c r="H4" s="96"/>
    </row>
    <row r="5" spans="1:8" s="25" customFormat="1" ht="12.75" customHeight="1">
      <c r="A5" s="387" t="s">
        <v>92</v>
      </c>
      <c r="B5" s="544" t="s">
        <v>560</v>
      </c>
      <c r="C5" s="545"/>
      <c r="D5" s="546"/>
      <c r="E5" s="132">
        <v>0</v>
      </c>
      <c r="F5" s="388"/>
      <c r="H5" s="26"/>
    </row>
    <row r="6" spans="1:8" s="25" customFormat="1" ht="12.75" customHeight="1">
      <c r="A6" s="387" t="s">
        <v>92</v>
      </c>
      <c r="B6" s="129" t="s">
        <v>113</v>
      </c>
      <c r="C6" s="130"/>
      <c r="D6" s="131"/>
      <c r="E6" s="132"/>
      <c r="F6" s="388"/>
      <c r="H6" s="26"/>
    </row>
    <row r="7" spans="1:8" s="25" customFormat="1" ht="12.75" customHeight="1">
      <c r="A7" s="387" t="s">
        <v>92</v>
      </c>
      <c r="B7" s="129" t="s">
        <v>114</v>
      </c>
      <c r="C7" s="130"/>
      <c r="D7" s="131"/>
      <c r="E7" s="132"/>
      <c r="F7" s="388"/>
      <c r="H7" s="26"/>
    </row>
    <row r="8" spans="1:8" s="25" customFormat="1" ht="14.45" customHeight="1">
      <c r="A8" s="387" t="s">
        <v>92</v>
      </c>
      <c r="B8" s="129" t="s">
        <v>251</v>
      </c>
      <c r="C8" s="130"/>
      <c r="D8" s="131"/>
      <c r="E8" s="132"/>
      <c r="F8" s="388"/>
      <c r="H8" s="26"/>
    </row>
    <row r="9" spans="1:8" s="25" customFormat="1" ht="15" customHeight="1">
      <c r="A9" s="389"/>
      <c r="B9" s="133"/>
      <c r="C9" s="549" t="s">
        <v>534</v>
      </c>
      <c r="D9" s="550"/>
      <c r="E9" s="406">
        <f>E5+E6+E7+E8</f>
        <v>0</v>
      </c>
      <c r="F9" s="390">
        <f>F5+F6+F7+F8</f>
        <v>0</v>
      </c>
      <c r="H9" s="26"/>
    </row>
    <row r="10" spans="1:8" s="25" customFormat="1" ht="14.45" customHeight="1">
      <c r="A10" s="387" t="s">
        <v>92</v>
      </c>
      <c r="B10" s="129" t="s">
        <v>116</v>
      </c>
      <c r="C10" s="150"/>
      <c r="D10" s="131"/>
      <c r="E10" s="407">
        <f>E11+E12+E13</f>
        <v>0</v>
      </c>
      <c r="F10" s="391">
        <f>F11+F12+F13</f>
        <v>0</v>
      </c>
      <c r="H10" s="26"/>
    </row>
    <row r="11" spans="1:8" s="25" customFormat="1" ht="12.75" customHeight="1">
      <c r="A11" s="389"/>
      <c r="B11" s="133"/>
      <c r="C11" s="151">
        <v>1</v>
      </c>
      <c r="D11" s="134" t="s">
        <v>116</v>
      </c>
      <c r="E11" s="345"/>
      <c r="F11" s="392"/>
      <c r="H11" s="26"/>
    </row>
    <row r="12" spans="1:8" s="25" customFormat="1" ht="12.75" customHeight="1">
      <c r="A12" s="393"/>
      <c r="B12" s="133"/>
      <c r="C12" s="394">
        <v>2</v>
      </c>
      <c r="D12" s="134" t="s">
        <v>561</v>
      </c>
      <c r="E12" s="345"/>
      <c r="F12" s="392"/>
      <c r="H12" s="26"/>
    </row>
    <row r="13" spans="1:8" s="25" customFormat="1" ht="12.75" customHeight="1">
      <c r="A13" s="393"/>
      <c r="B13" s="133"/>
      <c r="C13" s="150">
        <v>3</v>
      </c>
      <c r="D13" s="134" t="s">
        <v>564</v>
      </c>
      <c r="E13" s="345"/>
      <c r="F13" s="392"/>
      <c r="H13" s="26"/>
    </row>
    <row r="14" spans="1:8" s="25" customFormat="1" ht="19.899999999999999" customHeight="1">
      <c r="A14" s="387" t="s">
        <v>92</v>
      </c>
      <c r="B14" s="129" t="s">
        <v>117</v>
      </c>
      <c r="C14" s="150"/>
      <c r="D14" s="131"/>
      <c r="E14" s="407">
        <f>E15+E16</f>
        <v>0</v>
      </c>
      <c r="F14" s="391">
        <f>F15+F16</f>
        <v>0</v>
      </c>
      <c r="H14" s="26"/>
    </row>
    <row r="15" spans="1:8" s="25" customFormat="1" ht="12.75" customHeight="1">
      <c r="A15" s="393"/>
      <c r="B15" s="133"/>
      <c r="C15" s="152">
        <v>1</v>
      </c>
      <c r="D15" s="135" t="s">
        <v>118</v>
      </c>
      <c r="E15" s="345"/>
      <c r="F15" s="395"/>
      <c r="H15" s="26"/>
    </row>
    <row r="16" spans="1:8" s="25" customFormat="1" ht="13.9" customHeight="1">
      <c r="A16" s="393"/>
      <c r="B16" s="133"/>
      <c r="C16" s="152">
        <v>2</v>
      </c>
      <c r="D16" s="135" t="s">
        <v>119</v>
      </c>
      <c r="E16" s="345"/>
      <c r="F16" s="395"/>
      <c r="H16" s="26"/>
    </row>
    <row r="17" spans="1:8" s="25" customFormat="1" ht="16.149999999999999" customHeight="1">
      <c r="A17" s="393"/>
      <c r="B17" s="133"/>
      <c r="C17" s="152"/>
      <c r="D17" s="135" t="s">
        <v>120</v>
      </c>
      <c r="E17" s="345"/>
      <c r="F17" s="395"/>
      <c r="H17" s="26"/>
    </row>
    <row r="18" spans="1:8" s="25" customFormat="1" ht="12.75" customHeight="1">
      <c r="A18" s="387" t="s">
        <v>92</v>
      </c>
      <c r="B18" s="129" t="s">
        <v>121</v>
      </c>
      <c r="C18" s="150"/>
      <c r="D18" s="131"/>
      <c r="E18" s="132"/>
      <c r="F18" s="391"/>
      <c r="H18" s="26"/>
    </row>
    <row r="19" spans="1:8" s="25" customFormat="1" ht="12.75" customHeight="1">
      <c r="A19" s="387" t="s">
        <v>92</v>
      </c>
      <c r="B19" s="129" t="s">
        <v>122</v>
      </c>
      <c r="C19" s="150"/>
      <c r="D19" s="131"/>
      <c r="E19" s="407"/>
      <c r="F19" s="391">
        <v>0</v>
      </c>
      <c r="H19" s="26"/>
    </row>
    <row r="20" spans="1:8" s="25" customFormat="1" ht="12.75" customHeight="1">
      <c r="A20" s="387" t="s">
        <v>92</v>
      </c>
      <c r="B20" s="129" t="s">
        <v>123</v>
      </c>
      <c r="C20" s="150"/>
      <c r="D20" s="131"/>
      <c r="E20" s="132">
        <v>0</v>
      </c>
      <c r="F20" s="391"/>
      <c r="H20" s="26"/>
    </row>
    <row r="21" spans="1:8" s="25" customFormat="1" ht="12.75" customHeight="1">
      <c r="A21" s="387" t="s">
        <v>92</v>
      </c>
      <c r="B21" s="129" t="s">
        <v>124</v>
      </c>
      <c r="C21" s="150"/>
      <c r="D21" s="131"/>
      <c r="E21" s="132"/>
      <c r="F21" s="391">
        <v>0</v>
      </c>
      <c r="H21" s="26"/>
    </row>
    <row r="22" spans="1:8" s="25" customFormat="1" ht="12.75" customHeight="1">
      <c r="A22" s="393"/>
      <c r="B22" s="136"/>
      <c r="C22" s="540">
        <v>1</v>
      </c>
      <c r="D22" s="137" t="s">
        <v>125</v>
      </c>
      <c r="E22" s="534"/>
      <c r="F22" s="542"/>
      <c r="H22" s="26"/>
    </row>
    <row r="23" spans="1:8" s="25" customFormat="1" ht="12.75" customHeight="1">
      <c r="A23" s="396"/>
      <c r="B23" s="138"/>
      <c r="C23" s="541"/>
      <c r="D23" s="139" t="s">
        <v>126</v>
      </c>
      <c r="E23" s="535"/>
      <c r="F23" s="543"/>
      <c r="H23" s="26"/>
    </row>
    <row r="24" spans="1:8" s="25" customFormat="1" ht="12.75" customHeight="1">
      <c r="A24" s="393"/>
      <c r="B24" s="136"/>
      <c r="C24" s="540">
        <v>2</v>
      </c>
      <c r="D24" s="137" t="s">
        <v>127</v>
      </c>
      <c r="E24" s="534"/>
      <c r="F24" s="542"/>
      <c r="H24" s="26"/>
    </row>
    <row r="25" spans="1:8" s="25" customFormat="1" ht="12.75" customHeight="1">
      <c r="A25" s="396"/>
      <c r="B25" s="138"/>
      <c r="C25" s="541"/>
      <c r="D25" s="139" t="s">
        <v>128</v>
      </c>
      <c r="E25" s="535"/>
      <c r="F25" s="543"/>
      <c r="H25" s="26"/>
    </row>
    <row r="26" spans="1:8" s="25" customFormat="1" ht="12.75" customHeight="1">
      <c r="A26" s="393"/>
      <c r="B26" s="136"/>
      <c r="C26" s="344">
        <v>3</v>
      </c>
      <c r="D26" s="137" t="s">
        <v>535</v>
      </c>
      <c r="E26" s="345"/>
      <c r="F26" s="395"/>
      <c r="H26" s="26"/>
    </row>
    <row r="27" spans="1:8" s="25" customFormat="1" ht="12.75" customHeight="1">
      <c r="A27" s="538" t="s">
        <v>92</v>
      </c>
      <c r="B27" s="140" t="s">
        <v>129</v>
      </c>
      <c r="C27" s="153"/>
      <c r="D27" s="141"/>
      <c r="E27" s="534">
        <v>0</v>
      </c>
      <c r="F27" s="536">
        <v>0</v>
      </c>
      <c r="H27" s="26"/>
    </row>
    <row r="28" spans="1:8" s="25" customFormat="1" ht="12.75" customHeight="1">
      <c r="A28" s="539"/>
      <c r="B28" s="142" t="s">
        <v>130</v>
      </c>
      <c r="C28" s="154"/>
      <c r="D28" s="143"/>
      <c r="E28" s="535"/>
      <c r="F28" s="537"/>
      <c r="H28" s="26"/>
    </row>
    <row r="29" spans="1:8" s="25" customFormat="1" ht="18" customHeight="1">
      <c r="A29" s="387" t="s">
        <v>92</v>
      </c>
      <c r="B29" s="129" t="s">
        <v>133</v>
      </c>
      <c r="C29" s="150"/>
      <c r="D29" s="131"/>
      <c r="E29" s="407">
        <f>E30+E32</f>
        <v>0</v>
      </c>
      <c r="F29" s="391">
        <f>F30+F32</f>
        <v>0</v>
      </c>
      <c r="H29" s="26"/>
    </row>
    <row r="30" spans="1:8" s="25" customFormat="1" ht="12.75" customHeight="1">
      <c r="A30" s="393"/>
      <c r="B30" s="136"/>
      <c r="C30" s="540">
        <v>1</v>
      </c>
      <c r="D30" s="137" t="s">
        <v>135</v>
      </c>
      <c r="E30" s="534"/>
      <c r="F30" s="542"/>
      <c r="H30" s="26"/>
    </row>
    <row r="31" spans="1:8" s="25" customFormat="1" ht="12.75" customHeight="1">
      <c r="A31" s="396"/>
      <c r="B31" s="138"/>
      <c r="C31" s="541"/>
      <c r="D31" s="139" t="s">
        <v>136</v>
      </c>
      <c r="E31" s="535"/>
      <c r="F31" s="543"/>
      <c r="H31" s="26"/>
    </row>
    <row r="32" spans="1:8" s="25" customFormat="1" ht="12.75" customHeight="1">
      <c r="A32" s="389"/>
      <c r="B32" s="133"/>
      <c r="C32" s="155">
        <v>2</v>
      </c>
      <c r="D32" s="144" t="s">
        <v>134</v>
      </c>
      <c r="E32" s="132"/>
      <c r="F32" s="374"/>
      <c r="H32" s="26"/>
    </row>
    <row r="33" spans="1:10" s="25" customFormat="1" ht="15" customHeight="1">
      <c r="A33" s="389"/>
      <c r="B33" s="133"/>
      <c r="C33" s="150"/>
      <c r="D33" s="385" t="s">
        <v>518</v>
      </c>
      <c r="E33" s="407">
        <f>E10+E14+E18+E19+E20+E21+E27+E29</f>
        <v>0</v>
      </c>
      <c r="F33" s="377">
        <f>F10+F14+F18+F19+F20+F21+F27+F29</f>
        <v>0</v>
      </c>
      <c r="H33" s="26"/>
    </row>
    <row r="34" spans="1:10" s="25" customFormat="1" ht="12.75" customHeight="1">
      <c r="A34" s="387" t="s">
        <v>92</v>
      </c>
      <c r="B34" s="544" t="s">
        <v>137</v>
      </c>
      <c r="C34" s="545"/>
      <c r="D34" s="546"/>
      <c r="E34" s="132"/>
      <c r="F34" s="388"/>
      <c r="H34" s="26"/>
    </row>
    <row r="35" spans="1:10" s="25" customFormat="1" ht="15" customHeight="1">
      <c r="A35" s="387" t="s">
        <v>92</v>
      </c>
      <c r="B35" s="129" t="s">
        <v>138</v>
      </c>
      <c r="C35" s="130"/>
      <c r="D35" s="131"/>
      <c r="E35" s="407">
        <f>E9-E33</f>
        <v>0</v>
      </c>
      <c r="F35" s="391">
        <f>F9-F33</f>
        <v>0</v>
      </c>
      <c r="G35" s="97"/>
      <c r="H35" s="98"/>
      <c r="J35" s="24"/>
    </row>
    <row r="36" spans="1:10" s="25" customFormat="1" ht="13.15" customHeight="1">
      <c r="A36" s="389"/>
      <c r="B36" s="133"/>
      <c r="C36" s="130"/>
      <c r="D36" s="384" t="s">
        <v>536</v>
      </c>
      <c r="E36" s="132"/>
      <c r="F36" s="374"/>
      <c r="H36" s="26"/>
    </row>
    <row r="37" spans="1:10" s="25" customFormat="1" ht="15" customHeight="1">
      <c r="A37" s="387" t="s">
        <v>92</v>
      </c>
      <c r="B37" s="129" t="s">
        <v>139</v>
      </c>
      <c r="C37" s="130"/>
      <c r="D37" s="131"/>
      <c r="E37" s="407">
        <f>E38</f>
        <v>0</v>
      </c>
      <c r="F37" s="377">
        <f>F38+F39+F40</f>
        <v>0</v>
      </c>
      <c r="H37" s="26"/>
    </row>
    <row r="38" spans="1:10" s="25" customFormat="1" ht="12.75" customHeight="1">
      <c r="A38" s="389"/>
      <c r="B38" s="133"/>
      <c r="C38" s="155">
        <v>1</v>
      </c>
      <c r="D38" s="144" t="s">
        <v>140</v>
      </c>
      <c r="E38" s="132"/>
      <c r="F38" s="374"/>
      <c r="H38" s="26"/>
    </row>
    <row r="39" spans="1:10" s="25" customFormat="1" ht="12.75" customHeight="1">
      <c r="A39" s="389"/>
      <c r="B39" s="133"/>
      <c r="C39" s="155">
        <v>2</v>
      </c>
      <c r="D39" s="144" t="s">
        <v>141</v>
      </c>
      <c r="E39" s="132"/>
      <c r="F39" s="374"/>
      <c r="H39" s="26"/>
    </row>
    <row r="40" spans="1:10" s="25" customFormat="1" ht="12.75" customHeight="1">
      <c r="A40" s="389"/>
      <c r="B40" s="133"/>
      <c r="C40" s="155">
        <v>3</v>
      </c>
      <c r="D40" s="144" t="s">
        <v>142</v>
      </c>
      <c r="E40" s="132"/>
      <c r="F40" s="374"/>
      <c r="H40" s="26"/>
    </row>
    <row r="41" spans="1:10" s="25" customFormat="1" ht="15" customHeight="1">
      <c r="A41" s="387" t="s">
        <v>92</v>
      </c>
      <c r="B41" s="129" t="s">
        <v>143</v>
      </c>
      <c r="C41" s="130"/>
      <c r="D41" s="131"/>
      <c r="E41" s="407">
        <f>E35</f>
        <v>0</v>
      </c>
      <c r="F41" s="391">
        <f>F35-F37</f>
        <v>0</v>
      </c>
      <c r="H41" s="26"/>
    </row>
    <row r="42" spans="1:10" s="25" customFormat="1" ht="15" customHeight="1">
      <c r="A42" s="387" t="s">
        <v>92</v>
      </c>
      <c r="B42" s="129" t="s">
        <v>144</v>
      </c>
      <c r="C42" s="130"/>
      <c r="D42" s="131"/>
      <c r="E42" s="132"/>
      <c r="F42" s="391"/>
      <c r="H42" s="26"/>
    </row>
    <row r="43" spans="1:10" s="25" customFormat="1" ht="12.75" customHeight="1">
      <c r="A43" s="389"/>
      <c r="B43" s="133"/>
      <c r="C43" s="130"/>
      <c r="D43" s="144" t="s">
        <v>145</v>
      </c>
      <c r="E43" s="128">
        <f>E41</f>
        <v>0</v>
      </c>
      <c r="F43" s="374">
        <f>F41</f>
        <v>0</v>
      </c>
      <c r="H43" s="26"/>
    </row>
    <row r="44" spans="1:10" s="25" customFormat="1" ht="12.75" customHeight="1">
      <c r="A44" s="389"/>
      <c r="B44" s="133"/>
      <c r="C44" s="130"/>
      <c r="D44" s="144" t="s">
        <v>146</v>
      </c>
      <c r="E44" s="128"/>
      <c r="F44" s="374"/>
      <c r="H44" s="26"/>
    </row>
    <row r="45" spans="1:10" ht="15" customHeight="1">
      <c r="A45" s="530" t="s">
        <v>153</v>
      </c>
      <c r="B45" s="531"/>
      <c r="C45" s="531"/>
      <c r="D45" s="531"/>
      <c r="E45" s="531"/>
      <c r="F45" s="532"/>
    </row>
    <row r="46" spans="1:10" ht="12.75" customHeight="1">
      <c r="A46" s="387" t="s">
        <v>2</v>
      </c>
      <c r="B46" s="533" t="s">
        <v>23</v>
      </c>
      <c r="C46" s="533"/>
      <c r="D46" s="533"/>
      <c r="E46" s="383" t="s">
        <v>532</v>
      </c>
      <c r="F46" s="397" t="s">
        <v>533</v>
      </c>
    </row>
    <row r="47" spans="1:10" ht="12.75" customHeight="1">
      <c r="A47" s="387" t="s">
        <v>92</v>
      </c>
      <c r="B47" s="145" t="s">
        <v>143</v>
      </c>
      <c r="C47" s="146"/>
      <c r="D47" s="147"/>
      <c r="E47" s="132">
        <f>E35</f>
        <v>0</v>
      </c>
      <c r="F47" s="388">
        <f>F43</f>
        <v>0</v>
      </c>
    </row>
    <row r="48" spans="1:10" ht="12.75" customHeight="1">
      <c r="A48" s="387"/>
      <c r="B48" s="145" t="s">
        <v>154</v>
      </c>
      <c r="C48" s="146"/>
      <c r="D48" s="147"/>
      <c r="E48" s="132">
        <f>E9</f>
        <v>0</v>
      </c>
      <c r="F48" s="388">
        <f>F9</f>
        <v>0</v>
      </c>
    </row>
    <row r="49" spans="1:6" ht="12.75" customHeight="1">
      <c r="A49" s="398"/>
      <c r="B49" s="145" t="s">
        <v>155</v>
      </c>
      <c r="C49" s="146"/>
      <c r="D49" s="147"/>
      <c r="E49" s="132"/>
      <c r="F49" s="391"/>
    </row>
    <row r="50" spans="1:6" ht="12.75" customHeight="1">
      <c r="A50" s="398"/>
      <c r="B50" s="145" t="s">
        <v>156</v>
      </c>
      <c r="C50" s="146"/>
      <c r="D50" s="147"/>
      <c r="E50" s="132"/>
      <c r="F50" s="391"/>
    </row>
    <row r="51" spans="1:6" ht="12.75" customHeight="1">
      <c r="A51" s="398"/>
      <c r="B51" s="145" t="s">
        <v>157</v>
      </c>
      <c r="C51" s="146"/>
      <c r="D51" s="147"/>
      <c r="E51" s="148"/>
      <c r="F51" s="391"/>
    </row>
    <row r="52" spans="1:6" ht="12.75" customHeight="1">
      <c r="A52" s="398"/>
      <c r="B52" s="145" t="s">
        <v>158</v>
      </c>
      <c r="C52" s="146"/>
      <c r="D52" s="147"/>
      <c r="E52" s="148"/>
      <c r="F52" s="391"/>
    </row>
    <row r="53" spans="1:6" ht="12.75" customHeight="1">
      <c r="A53" s="387" t="s">
        <v>92</v>
      </c>
      <c r="B53" s="145" t="s">
        <v>159</v>
      </c>
      <c r="C53" s="146"/>
      <c r="D53" s="147"/>
      <c r="E53" s="148"/>
      <c r="F53" s="391"/>
    </row>
    <row r="54" spans="1:6" ht="12.75" customHeight="1">
      <c r="A54" s="387" t="s">
        <v>92</v>
      </c>
      <c r="B54" s="145" t="s">
        <v>160</v>
      </c>
      <c r="C54" s="146"/>
      <c r="D54" s="147"/>
      <c r="E54" s="148"/>
      <c r="F54" s="391"/>
    </row>
    <row r="55" spans="1:6" ht="12.75" customHeight="1">
      <c r="A55" s="387" t="s">
        <v>92</v>
      </c>
      <c r="B55" s="145" t="s">
        <v>161</v>
      </c>
      <c r="C55" s="146"/>
      <c r="D55" s="147"/>
      <c r="E55" s="148"/>
      <c r="F55" s="391"/>
    </row>
    <row r="56" spans="1:6" ht="12.75" customHeight="1">
      <c r="A56" s="398"/>
      <c r="B56" s="145"/>
      <c r="C56" s="146"/>
      <c r="D56" s="144" t="s">
        <v>145</v>
      </c>
      <c r="E56" s="149"/>
      <c r="F56" s="399"/>
    </row>
    <row r="57" spans="1:6" ht="12.75" customHeight="1" thickBot="1">
      <c r="A57" s="400"/>
      <c r="B57" s="401"/>
      <c r="C57" s="402"/>
      <c r="D57" s="403" t="s">
        <v>146</v>
      </c>
      <c r="E57" s="404"/>
      <c r="F57" s="405"/>
    </row>
  </sheetData>
  <mergeCells count="21">
    <mergeCell ref="C22:C23"/>
    <mergeCell ref="A1:F1"/>
    <mergeCell ref="A3:F3"/>
    <mergeCell ref="C24:C25"/>
    <mergeCell ref="A2:F2"/>
    <mergeCell ref="B4:D4"/>
    <mergeCell ref="E22:E23"/>
    <mergeCell ref="F22:F23"/>
    <mergeCell ref="E24:E25"/>
    <mergeCell ref="F24:F25"/>
    <mergeCell ref="C9:D9"/>
    <mergeCell ref="B5:D5"/>
    <mergeCell ref="A45:F45"/>
    <mergeCell ref="B46:D46"/>
    <mergeCell ref="E27:E28"/>
    <mergeCell ref="F27:F28"/>
    <mergeCell ref="A27:A28"/>
    <mergeCell ref="C30:C31"/>
    <mergeCell ref="F30:F31"/>
    <mergeCell ref="E30:E31"/>
    <mergeCell ref="B34:D34"/>
  </mergeCells>
  <phoneticPr fontId="0" type="noConversion"/>
  <printOptions horizontalCentered="1" verticalCentered="1"/>
  <pageMargins left="0.25" right="0.25" top="0.75" bottom="0.75" header="0.3" footer="0.3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I42" sqref="I42"/>
    </sheetView>
  </sheetViews>
  <sheetFormatPr defaultColWidth="9.140625" defaultRowHeight="15"/>
  <cols>
    <col min="1" max="1" width="3.7109375" style="94" customWidth="1"/>
    <col min="2" max="2" width="3.42578125" style="4" customWidth="1"/>
    <col min="3" max="3" width="2.7109375" style="4" customWidth="1"/>
    <col min="4" max="4" width="63.85546875" style="8" customWidth="1"/>
    <col min="5" max="5" width="12.42578125" style="27" customWidth="1"/>
    <col min="6" max="6" width="11.28515625" style="27" customWidth="1"/>
    <col min="7" max="7" width="7.5703125" style="8" customWidth="1"/>
    <col min="8" max="8" width="9.140625" style="8"/>
    <col min="9" max="9" width="18" style="28" customWidth="1"/>
    <col min="10" max="16384" width="9.140625" style="8"/>
  </cols>
  <sheetData>
    <row r="1" spans="1:9" s="25" customFormat="1" ht="12.6" customHeight="1">
      <c r="A1" s="29"/>
      <c r="B1" s="3"/>
      <c r="C1" s="21"/>
      <c r="D1" s="22"/>
      <c r="E1" s="23"/>
      <c r="F1" s="24"/>
      <c r="I1" s="26"/>
    </row>
    <row r="2" spans="1:9" s="25" customFormat="1" ht="18" customHeight="1">
      <c r="A2" s="547" t="s">
        <v>109</v>
      </c>
      <c r="B2" s="547"/>
      <c r="C2" s="547"/>
      <c r="D2" s="547"/>
      <c r="E2" s="547"/>
      <c r="F2" s="547"/>
      <c r="I2" s="26"/>
    </row>
    <row r="3" spans="1:9" s="25" customFormat="1" ht="18" customHeight="1">
      <c r="A3" s="547" t="s">
        <v>110</v>
      </c>
      <c r="B3" s="547"/>
      <c r="C3" s="547"/>
      <c r="D3" s="547"/>
      <c r="E3" s="547"/>
      <c r="F3" s="547"/>
      <c r="I3" s="26"/>
    </row>
    <row r="4" spans="1:9" s="25" customFormat="1" ht="18" customHeight="1" thickBot="1">
      <c r="A4" s="548" t="s">
        <v>147</v>
      </c>
      <c r="B4" s="548"/>
      <c r="C4" s="548"/>
      <c r="D4" s="548"/>
      <c r="E4" s="548"/>
      <c r="F4" s="548"/>
      <c r="I4" s="26"/>
    </row>
    <row r="5" spans="1:9" s="25" customFormat="1" ht="15.95" customHeight="1">
      <c r="A5" s="408" t="s">
        <v>2</v>
      </c>
      <c r="B5" s="555" t="s">
        <v>23</v>
      </c>
      <c r="C5" s="556"/>
      <c r="D5" s="557"/>
      <c r="E5" s="409">
        <v>2015</v>
      </c>
      <c r="F5" s="410">
        <v>2014</v>
      </c>
      <c r="I5" s="26"/>
    </row>
    <row r="6" spans="1:9" s="25" customFormat="1" ht="12.75" customHeight="1">
      <c r="A6" s="411" t="s">
        <v>92</v>
      </c>
      <c r="B6" s="342" t="s">
        <v>112</v>
      </c>
      <c r="C6" s="49"/>
      <c r="D6" s="50"/>
      <c r="E6" s="47" t="s">
        <v>132</v>
      </c>
      <c r="F6" s="412" t="s">
        <v>132</v>
      </c>
      <c r="I6" s="26"/>
    </row>
    <row r="7" spans="1:9" s="25" customFormat="1" ht="12.75" customHeight="1">
      <c r="A7" s="411" t="s">
        <v>92</v>
      </c>
      <c r="B7" s="342" t="s">
        <v>235</v>
      </c>
      <c r="C7" s="49"/>
      <c r="D7" s="50"/>
      <c r="E7" s="47" t="s">
        <v>131</v>
      </c>
      <c r="F7" s="412" t="s">
        <v>131</v>
      </c>
      <c r="I7" s="26"/>
    </row>
    <row r="8" spans="1:9" s="25" customFormat="1" ht="12.75" customHeight="1">
      <c r="A8" s="411" t="s">
        <v>92</v>
      </c>
      <c r="B8" s="342" t="s">
        <v>148</v>
      </c>
      <c r="C8" s="49"/>
      <c r="D8" s="50"/>
      <c r="E8" s="47" t="s">
        <v>132</v>
      </c>
      <c r="F8" s="412" t="s">
        <v>132</v>
      </c>
      <c r="I8" s="26"/>
    </row>
    <row r="9" spans="1:9" s="25" customFormat="1" ht="12.75" customHeight="1">
      <c r="A9" s="411" t="s">
        <v>92</v>
      </c>
      <c r="B9" s="342" t="s">
        <v>236</v>
      </c>
      <c r="C9" s="49"/>
      <c r="D9" s="50"/>
      <c r="E9" s="47" t="s">
        <v>131</v>
      </c>
      <c r="F9" s="412" t="s">
        <v>131</v>
      </c>
      <c r="I9" s="26"/>
    </row>
    <row r="10" spans="1:9" s="25" customFormat="1" ht="12.75" customHeight="1">
      <c r="A10" s="411" t="s">
        <v>92</v>
      </c>
      <c r="B10" s="342" t="s">
        <v>237</v>
      </c>
      <c r="C10" s="49"/>
      <c r="D10" s="50"/>
      <c r="E10" s="47" t="s">
        <v>131</v>
      </c>
      <c r="F10" s="412" t="s">
        <v>131</v>
      </c>
      <c r="I10" s="26"/>
    </row>
    <row r="11" spans="1:9" s="25" customFormat="1" ht="12.75" customHeight="1">
      <c r="A11" s="411" t="s">
        <v>92</v>
      </c>
      <c r="B11" s="342" t="s">
        <v>124</v>
      </c>
      <c r="C11" s="49"/>
      <c r="D11" s="50"/>
      <c r="E11" s="47" t="s">
        <v>132</v>
      </c>
      <c r="F11" s="412" t="s">
        <v>132</v>
      </c>
      <c r="I11" s="26"/>
    </row>
    <row r="12" spans="1:9" s="25" customFormat="1" ht="12.75" customHeight="1">
      <c r="A12" s="413"/>
      <c r="B12" s="51"/>
      <c r="C12" s="52">
        <v>1</v>
      </c>
      <c r="D12" s="17" t="s">
        <v>115</v>
      </c>
      <c r="E12" s="347"/>
      <c r="F12" s="414"/>
      <c r="I12" s="26"/>
    </row>
    <row r="13" spans="1:9" s="25" customFormat="1" ht="12.75" customHeight="1">
      <c r="A13" s="413"/>
      <c r="B13" s="53"/>
      <c r="C13" s="558">
        <v>2</v>
      </c>
      <c r="D13" s="30" t="s">
        <v>149</v>
      </c>
      <c r="E13" s="566"/>
      <c r="F13" s="568"/>
      <c r="I13" s="26"/>
    </row>
    <row r="14" spans="1:9" s="25" customFormat="1" ht="12.75" customHeight="1">
      <c r="A14" s="415"/>
      <c r="B14" s="54"/>
      <c r="C14" s="559"/>
      <c r="D14" s="55" t="s">
        <v>150</v>
      </c>
      <c r="E14" s="567"/>
      <c r="F14" s="569"/>
      <c r="I14" s="26"/>
    </row>
    <row r="15" spans="1:9" s="25" customFormat="1" ht="12.75" customHeight="1">
      <c r="A15" s="413"/>
      <c r="B15" s="53"/>
      <c r="C15" s="558">
        <v>3</v>
      </c>
      <c r="D15" s="30" t="s">
        <v>127</v>
      </c>
      <c r="E15" s="566"/>
      <c r="F15" s="568"/>
      <c r="I15" s="26"/>
    </row>
    <row r="16" spans="1:9" s="25" customFormat="1" ht="12.75" customHeight="1">
      <c r="A16" s="415"/>
      <c r="B16" s="54"/>
      <c r="C16" s="559"/>
      <c r="D16" s="55" t="s">
        <v>128</v>
      </c>
      <c r="E16" s="567"/>
      <c r="F16" s="569"/>
      <c r="I16" s="26"/>
    </row>
    <row r="17" spans="1:9" s="25" customFormat="1" ht="12.75" customHeight="1">
      <c r="A17" s="413"/>
      <c r="B17" s="53"/>
      <c r="C17" s="558">
        <v>4</v>
      </c>
      <c r="D17" s="30" t="s">
        <v>151</v>
      </c>
      <c r="E17" s="566"/>
      <c r="F17" s="568"/>
      <c r="I17" s="26"/>
    </row>
    <row r="18" spans="1:9" s="25" customFormat="1" ht="12.75" customHeight="1">
      <c r="A18" s="415"/>
      <c r="B18" s="54"/>
      <c r="C18" s="559"/>
      <c r="D18" s="55" t="s">
        <v>128</v>
      </c>
      <c r="E18" s="567"/>
      <c r="F18" s="569"/>
      <c r="I18" s="26"/>
    </row>
    <row r="19" spans="1:9" s="25" customFormat="1" ht="12.75" customHeight="1">
      <c r="A19" s="416"/>
      <c r="B19" s="56"/>
      <c r="C19" s="57"/>
      <c r="D19" s="58"/>
      <c r="E19" s="59"/>
      <c r="F19" s="417"/>
      <c r="I19" s="26"/>
    </row>
    <row r="20" spans="1:9" s="25" customFormat="1" ht="12.75" customHeight="1">
      <c r="A20" s="570" t="s">
        <v>92</v>
      </c>
      <c r="B20" s="20" t="s">
        <v>129</v>
      </c>
      <c r="C20" s="60"/>
      <c r="D20" s="30"/>
      <c r="E20" s="562" t="s">
        <v>131</v>
      </c>
      <c r="F20" s="564" t="s">
        <v>131</v>
      </c>
      <c r="I20" s="26"/>
    </row>
    <row r="21" spans="1:9" s="25" customFormat="1" ht="12.75" customHeight="1">
      <c r="A21" s="571"/>
      <c r="B21" s="61" t="s">
        <v>152</v>
      </c>
      <c r="C21" s="62"/>
      <c r="D21" s="55"/>
      <c r="E21" s="563"/>
      <c r="F21" s="565"/>
      <c r="I21" s="26"/>
    </row>
    <row r="22" spans="1:9" s="25" customFormat="1" ht="12.75" customHeight="1">
      <c r="A22" s="413"/>
      <c r="B22" s="51"/>
      <c r="C22" s="52"/>
      <c r="D22" s="17"/>
      <c r="E22" s="347"/>
      <c r="F22" s="414"/>
      <c r="I22" s="26"/>
    </row>
    <row r="23" spans="1:9" s="25" customFormat="1" ht="12.75" customHeight="1">
      <c r="A23" s="411" t="s">
        <v>92</v>
      </c>
      <c r="B23" s="342" t="s">
        <v>133</v>
      </c>
      <c r="C23" s="49"/>
      <c r="D23" s="50"/>
      <c r="E23" s="47" t="s">
        <v>131</v>
      </c>
      <c r="F23" s="412" t="s">
        <v>131</v>
      </c>
      <c r="I23" s="26"/>
    </row>
    <row r="24" spans="1:9" s="25" customFormat="1" ht="12.75" customHeight="1">
      <c r="A24" s="418"/>
      <c r="B24" s="20"/>
      <c r="C24" s="560">
        <v>1</v>
      </c>
      <c r="D24" s="63" t="s">
        <v>135</v>
      </c>
      <c r="E24" s="562"/>
      <c r="F24" s="564"/>
      <c r="I24" s="26"/>
    </row>
    <row r="25" spans="1:9" s="25" customFormat="1" ht="12.75" customHeight="1">
      <c r="A25" s="419"/>
      <c r="B25" s="61"/>
      <c r="C25" s="561"/>
      <c r="D25" s="64" t="s">
        <v>136</v>
      </c>
      <c r="E25" s="563"/>
      <c r="F25" s="565"/>
      <c r="I25" s="26"/>
    </row>
    <row r="26" spans="1:9" s="25" customFormat="1" ht="12.75" customHeight="1">
      <c r="A26" s="411"/>
      <c r="B26" s="342"/>
      <c r="C26" s="65">
        <v>2</v>
      </c>
      <c r="D26" s="19" t="s">
        <v>134</v>
      </c>
      <c r="E26" s="47"/>
      <c r="F26" s="412"/>
      <c r="I26" s="26"/>
    </row>
    <row r="27" spans="1:9" s="25" customFormat="1" ht="12.75" customHeight="1">
      <c r="A27" s="420"/>
      <c r="B27" s="51"/>
      <c r="C27" s="49"/>
      <c r="D27" s="50"/>
      <c r="E27" s="45"/>
      <c r="F27" s="376"/>
      <c r="I27" s="26"/>
    </row>
    <row r="28" spans="1:9" s="25" customFormat="1" ht="12.75" customHeight="1">
      <c r="A28" s="411" t="s">
        <v>92</v>
      </c>
      <c r="B28" s="342" t="s">
        <v>137</v>
      </c>
      <c r="C28" s="49"/>
      <c r="D28" s="50"/>
      <c r="E28" s="47" t="s">
        <v>132</v>
      </c>
      <c r="F28" s="412" t="s">
        <v>132</v>
      </c>
      <c r="I28" s="26"/>
    </row>
    <row r="29" spans="1:9" s="25" customFormat="1" ht="12.75" customHeight="1">
      <c r="A29" s="420"/>
      <c r="B29" s="342"/>
      <c r="C29" s="49"/>
      <c r="D29" s="50"/>
      <c r="E29" s="45"/>
      <c r="F29" s="376"/>
      <c r="I29" s="26"/>
    </row>
    <row r="30" spans="1:9" s="25" customFormat="1" ht="12.75" customHeight="1">
      <c r="A30" s="411" t="s">
        <v>92</v>
      </c>
      <c r="B30" s="342" t="s">
        <v>138</v>
      </c>
      <c r="C30" s="49"/>
      <c r="D30" s="50"/>
      <c r="E30" s="47" t="s">
        <v>132</v>
      </c>
      <c r="F30" s="412" t="s">
        <v>132</v>
      </c>
      <c r="I30" s="26"/>
    </row>
    <row r="31" spans="1:9" s="25" customFormat="1" ht="12.75" customHeight="1">
      <c r="A31" s="420"/>
      <c r="B31" s="51"/>
      <c r="C31" s="49"/>
      <c r="D31" s="50"/>
      <c r="E31" s="45"/>
      <c r="F31" s="376"/>
      <c r="I31" s="26"/>
    </row>
    <row r="32" spans="1:9" s="25" customFormat="1" ht="12.75" customHeight="1">
      <c r="A32" s="411" t="s">
        <v>92</v>
      </c>
      <c r="B32" s="342" t="s">
        <v>139</v>
      </c>
      <c r="C32" s="49"/>
      <c r="D32" s="50"/>
      <c r="E32" s="47" t="s">
        <v>131</v>
      </c>
      <c r="F32" s="412" t="s">
        <v>131</v>
      </c>
      <c r="I32" s="26"/>
    </row>
    <row r="33" spans="1:9" s="25" customFormat="1" ht="12.75" customHeight="1">
      <c r="A33" s="420"/>
      <c r="B33" s="51"/>
      <c r="C33" s="65">
        <v>1</v>
      </c>
      <c r="D33" s="19" t="s">
        <v>140</v>
      </c>
      <c r="E33" s="45"/>
      <c r="F33" s="376"/>
      <c r="I33" s="26"/>
    </row>
    <row r="34" spans="1:9" s="25" customFormat="1" ht="12.75" customHeight="1">
      <c r="A34" s="420"/>
      <c r="B34" s="51"/>
      <c r="C34" s="65">
        <v>2</v>
      </c>
      <c r="D34" s="19" t="s">
        <v>141</v>
      </c>
      <c r="E34" s="45"/>
      <c r="F34" s="376"/>
      <c r="I34" s="26"/>
    </row>
    <row r="35" spans="1:9" s="25" customFormat="1" ht="12.75" customHeight="1">
      <c r="A35" s="420"/>
      <c r="B35" s="51"/>
      <c r="C35" s="65">
        <v>3</v>
      </c>
      <c r="D35" s="19" t="s">
        <v>142</v>
      </c>
      <c r="E35" s="45"/>
      <c r="F35" s="376"/>
      <c r="I35" s="26"/>
    </row>
    <row r="36" spans="1:9" s="25" customFormat="1" ht="12.75" customHeight="1">
      <c r="A36" s="420"/>
      <c r="B36" s="51"/>
      <c r="C36" s="49"/>
      <c r="D36" s="50"/>
      <c r="E36" s="45"/>
      <c r="F36" s="376"/>
      <c r="I36" s="26"/>
    </row>
    <row r="37" spans="1:9" s="25" customFormat="1" ht="12.75" customHeight="1">
      <c r="A37" s="411" t="s">
        <v>92</v>
      </c>
      <c r="B37" s="342" t="s">
        <v>143</v>
      </c>
      <c r="C37" s="49"/>
      <c r="D37" s="50"/>
      <c r="E37" s="47" t="s">
        <v>132</v>
      </c>
      <c r="F37" s="412" t="s">
        <v>132</v>
      </c>
      <c r="I37" s="26"/>
    </row>
    <row r="38" spans="1:9" s="25" customFormat="1" ht="12.75" customHeight="1">
      <c r="A38" s="420"/>
      <c r="B38" s="51"/>
      <c r="C38" s="49"/>
      <c r="D38" s="50"/>
      <c r="E38" s="45"/>
      <c r="F38" s="376"/>
      <c r="I38" s="26"/>
    </row>
    <row r="39" spans="1:9" s="25" customFormat="1" ht="12.75" customHeight="1">
      <c r="A39" s="411" t="s">
        <v>92</v>
      </c>
      <c r="B39" s="342" t="s">
        <v>144</v>
      </c>
      <c r="C39" s="49"/>
      <c r="D39" s="50"/>
      <c r="E39" s="47" t="s">
        <v>132</v>
      </c>
      <c r="F39" s="412" t="s">
        <v>132</v>
      </c>
      <c r="I39" s="26"/>
    </row>
    <row r="40" spans="1:9" s="25" customFormat="1" ht="12.75" customHeight="1">
      <c r="A40" s="420"/>
      <c r="B40" s="51"/>
      <c r="C40" s="49"/>
      <c r="D40" s="19" t="s">
        <v>145</v>
      </c>
      <c r="E40" s="45"/>
      <c r="F40" s="376"/>
      <c r="I40" s="26"/>
    </row>
    <row r="41" spans="1:9" s="25" customFormat="1" ht="12.75" customHeight="1">
      <c r="A41" s="420"/>
      <c r="B41" s="51"/>
      <c r="C41" s="49"/>
      <c r="D41" s="19" t="s">
        <v>146</v>
      </c>
      <c r="E41" s="45"/>
      <c r="F41" s="376"/>
      <c r="I41" s="26"/>
    </row>
    <row r="42" spans="1:9" ht="12.75" customHeight="1">
      <c r="A42" s="421"/>
      <c r="B42" s="76"/>
      <c r="C42" s="76"/>
      <c r="D42" s="6"/>
      <c r="E42" s="78"/>
      <c r="F42" s="422"/>
    </row>
    <row r="43" spans="1:9" ht="17.25" customHeight="1">
      <c r="A43" s="551" t="s">
        <v>153</v>
      </c>
      <c r="B43" s="552"/>
      <c r="C43" s="552"/>
      <c r="D43" s="552"/>
      <c r="E43" s="552"/>
      <c r="F43" s="553"/>
      <c r="G43" s="66"/>
    </row>
    <row r="44" spans="1:9" ht="12.75" customHeight="1">
      <c r="A44" s="421"/>
      <c r="B44" s="76"/>
      <c r="C44" s="76"/>
      <c r="D44" s="76"/>
      <c r="E44" s="6"/>
      <c r="F44" s="422"/>
      <c r="G44" s="27"/>
    </row>
    <row r="45" spans="1:9" ht="12.75" customHeight="1">
      <c r="A45" s="411" t="s">
        <v>2</v>
      </c>
      <c r="B45" s="554" t="s">
        <v>23</v>
      </c>
      <c r="C45" s="554"/>
      <c r="D45" s="554"/>
      <c r="E45" s="67">
        <v>2015</v>
      </c>
      <c r="F45" s="423">
        <v>2014</v>
      </c>
    </row>
    <row r="46" spans="1:9" ht="12.75" customHeight="1">
      <c r="A46" s="411" t="s">
        <v>92</v>
      </c>
      <c r="B46" s="15" t="s">
        <v>143</v>
      </c>
      <c r="C46" s="14"/>
      <c r="D46" s="13"/>
      <c r="E46" s="47" t="s">
        <v>132</v>
      </c>
      <c r="F46" s="412" t="s">
        <v>132</v>
      </c>
    </row>
    <row r="47" spans="1:9" ht="12.75" customHeight="1">
      <c r="A47" s="424"/>
      <c r="B47" s="15"/>
      <c r="C47" s="14"/>
      <c r="D47" s="13"/>
      <c r="E47" s="16"/>
      <c r="F47" s="425"/>
    </row>
    <row r="48" spans="1:9" ht="12.75" customHeight="1">
      <c r="A48" s="411"/>
      <c r="B48" s="15" t="s">
        <v>154</v>
      </c>
      <c r="C48" s="14"/>
      <c r="D48" s="13"/>
      <c r="E48" s="47" t="s">
        <v>132</v>
      </c>
      <c r="F48" s="412" t="s">
        <v>132</v>
      </c>
    </row>
    <row r="49" spans="1:6" ht="12.75" customHeight="1">
      <c r="A49" s="424"/>
      <c r="B49" s="15" t="s">
        <v>155</v>
      </c>
      <c r="C49" s="14"/>
      <c r="D49" s="13"/>
      <c r="E49" s="47" t="s">
        <v>132</v>
      </c>
      <c r="F49" s="412" t="s">
        <v>132</v>
      </c>
    </row>
    <row r="50" spans="1:6" ht="12.75" customHeight="1">
      <c r="A50" s="424"/>
      <c r="B50" s="15" t="s">
        <v>156</v>
      </c>
      <c r="C50" s="14"/>
      <c r="D50" s="13"/>
      <c r="E50" s="47" t="s">
        <v>132</v>
      </c>
      <c r="F50" s="412" t="s">
        <v>132</v>
      </c>
    </row>
    <row r="51" spans="1:6" ht="12.75" customHeight="1">
      <c r="A51" s="424"/>
      <c r="B51" s="15" t="s">
        <v>157</v>
      </c>
      <c r="C51" s="14"/>
      <c r="D51" s="13"/>
      <c r="E51" s="47" t="s">
        <v>132</v>
      </c>
      <c r="F51" s="412" t="s">
        <v>132</v>
      </c>
    </row>
    <row r="52" spans="1:6" ht="12.75" customHeight="1">
      <c r="A52" s="424"/>
      <c r="B52" s="15" t="s">
        <v>158</v>
      </c>
      <c r="C52" s="14"/>
      <c r="D52" s="13"/>
      <c r="E52" s="47" t="s">
        <v>132</v>
      </c>
      <c r="F52" s="412" t="s">
        <v>132</v>
      </c>
    </row>
    <row r="53" spans="1:6" ht="12.75" customHeight="1">
      <c r="A53" s="411" t="s">
        <v>92</v>
      </c>
      <c r="B53" s="15" t="s">
        <v>159</v>
      </c>
      <c r="C53" s="14"/>
      <c r="D53" s="13"/>
      <c r="E53" s="47" t="s">
        <v>132</v>
      </c>
      <c r="F53" s="412" t="s">
        <v>132</v>
      </c>
    </row>
    <row r="54" spans="1:6" ht="12.75" customHeight="1">
      <c r="A54" s="424"/>
      <c r="B54" s="15"/>
      <c r="C54" s="14"/>
      <c r="D54" s="13"/>
      <c r="E54" s="16"/>
      <c r="F54" s="425"/>
    </row>
    <row r="55" spans="1:6" ht="12.75" customHeight="1">
      <c r="A55" s="411" t="s">
        <v>92</v>
      </c>
      <c r="B55" s="15" t="s">
        <v>160</v>
      </c>
      <c r="C55" s="14"/>
      <c r="D55" s="13"/>
      <c r="E55" s="47" t="s">
        <v>132</v>
      </c>
      <c r="F55" s="412" t="s">
        <v>132</v>
      </c>
    </row>
    <row r="56" spans="1:6" ht="12.75" customHeight="1">
      <c r="A56" s="424"/>
      <c r="B56" s="15"/>
      <c r="C56" s="14"/>
      <c r="D56" s="13"/>
      <c r="E56" s="16"/>
      <c r="F56" s="425"/>
    </row>
    <row r="57" spans="1:6" ht="12.75" customHeight="1">
      <c r="A57" s="411" t="s">
        <v>92</v>
      </c>
      <c r="B57" s="15" t="s">
        <v>161</v>
      </c>
      <c r="C57" s="14"/>
      <c r="D57" s="13"/>
      <c r="E57" s="47" t="s">
        <v>132</v>
      </c>
      <c r="F57" s="412" t="s">
        <v>132</v>
      </c>
    </row>
    <row r="58" spans="1:6" ht="12.75" customHeight="1">
      <c r="A58" s="424"/>
      <c r="B58" s="15"/>
      <c r="C58" s="14"/>
      <c r="D58" s="19" t="s">
        <v>145</v>
      </c>
      <c r="E58" s="16"/>
      <c r="F58" s="425"/>
    </row>
    <row r="59" spans="1:6" ht="12.75" customHeight="1" thickBot="1">
      <c r="A59" s="426"/>
      <c r="B59" s="427"/>
      <c r="C59" s="428"/>
      <c r="D59" s="429" t="s">
        <v>146</v>
      </c>
      <c r="E59" s="430"/>
      <c r="F59" s="431"/>
    </row>
    <row r="60" spans="1:6" ht="12.75" customHeight="1"/>
    <row r="61" spans="1:6" ht="12.75" customHeight="1"/>
    <row r="62" spans="1:6" ht="12.75" customHeight="1"/>
    <row r="63" spans="1:6" ht="12.75" customHeight="1"/>
    <row r="64" spans="1:6" ht="12.75" customHeight="1"/>
    <row r="65" ht="12.75" customHeight="1"/>
    <row r="66" ht="12.75" customHeight="1"/>
  </sheetData>
  <mergeCells count="21">
    <mergeCell ref="F13:F14"/>
    <mergeCell ref="C15:C16"/>
    <mergeCell ref="A20:A21"/>
    <mergeCell ref="E20:E21"/>
    <mergeCell ref="F20:F21"/>
    <mergeCell ref="A43:F43"/>
    <mergeCell ref="B45:D45"/>
    <mergeCell ref="A2:F2"/>
    <mergeCell ref="A3:F3"/>
    <mergeCell ref="A4:F4"/>
    <mergeCell ref="B5:D5"/>
    <mergeCell ref="C13:C14"/>
    <mergeCell ref="C24:C25"/>
    <mergeCell ref="E24:E25"/>
    <mergeCell ref="F24:F25"/>
    <mergeCell ref="E15:E16"/>
    <mergeCell ref="F15:F16"/>
    <mergeCell ref="E17:E18"/>
    <mergeCell ref="F17:F18"/>
    <mergeCell ref="C17:C18"/>
    <mergeCell ref="E13:E14"/>
  </mergeCells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E15" sqref="E15"/>
    </sheetView>
  </sheetViews>
  <sheetFormatPr defaultColWidth="9.140625" defaultRowHeight="15"/>
  <cols>
    <col min="1" max="1" width="3.7109375" style="94" customWidth="1"/>
    <col min="2" max="2" width="3.28515625" style="31" customWidth="1"/>
    <col min="3" max="3" width="65.7109375" style="4" customWidth="1"/>
    <col min="4" max="4" width="14.28515625" style="27" customWidth="1"/>
    <col min="5" max="5" width="14.140625" style="27" customWidth="1"/>
    <col min="6" max="6" width="6.42578125" style="8" customWidth="1"/>
    <col min="7" max="7" width="14" style="8" bestFit="1" customWidth="1"/>
    <col min="8" max="16384" width="9.140625" style="8"/>
  </cols>
  <sheetData>
    <row r="1" spans="1:7" s="25" customFormat="1" ht="8.25" customHeight="1">
      <c r="A1" s="3"/>
      <c r="B1" s="33"/>
      <c r="C1" s="3"/>
      <c r="D1" s="23"/>
      <c r="E1" s="24"/>
    </row>
    <row r="2" spans="1:7" s="25" customFormat="1" ht="18" customHeight="1">
      <c r="A2" s="573" t="s">
        <v>162</v>
      </c>
      <c r="B2" s="573"/>
      <c r="C2" s="573"/>
      <c r="D2" s="573"/>
      <c r="E2" s="573"/>
    </row>
    <row r="3" spans="1:7" s="25" customFormat="1" ht="18" customHeight="1">
      <c r="A3" s="572" t="s">
        <v>163</v>
      </c>
      <c r="B3" s="572"/>
      <c r="C3" s="572"/>
      <c r="D3" s="572"/>
      <c r="E3" s="572"/>
    </row>
    <row r="4" spans="1:7" ht="12" customHeight="1" thickBot="1"/>
    <row r="5" spans="1:7" s="18" customFormat="1" ht="21" customHeight="1">
      <c r="A5" s="432"/>
      <c r="B5" s="433"/>
      <c r="C5" s="434"/>
      <c r="D5" s="409">
        <v>2016</v>
      </c>
      <c r="E5" s="410">
        <v>2015</v>
      </c>
    </row>
    <row r="6" spans="1:7" s="18" customFormat="1" ht="15.75" customHeight="1">
      <c r="A6" s="411" t="s">
        <v>92</v>
      </c>
      <c r="B6" s="20" t="s">
        <v>164</v>
      </c>
      <c r="C6" s="48"/>
      <c r="D6" s="488">
        <f>D7-D8-D10</f>
        <v>0</v>
      </c>
      <c r="E6" s="489">
        <f>E7-E8-E10</f>
        <v>0</v>
      </c>
    </row>
    <row r="7" spans="1:7" s="18" customFormat="1" ht="15.75" customHeight="1">
      <c r="A7" s="435"/>
      <c r="B7" s="20"/>
      <c r="C7" s="30" t="s">
        <v>165</v>
      </c>
      <c r="D7" s="132"/>
      <c r="E7" s="490"/>
    </row>
    <row r="8" spans="1:7" s="18" customFormat="1" ht="15.75" customHeight="1">
      <c r="A8" s="435"/>
      <c r="B8" s="20"/>
      <c r="C8" s="30" t="s">
        <v>166</v>
      </c>
      <c r="D8" s="132"/>
      <c r="E8" s="490"/>
      <c r="G8" s="442"/>
    </row>
    <row r="9" spans="1:7" s="18" customFormat="1" ht="15.75" customHeight="1">
      <c r="A9" s="437"/>
      <c r="B9" s="342"/>
      <c r="C9" s="17" t="s">
        <v>167</v>
      </c>
      <c r="D9" s="132"/>
      <c r="E9" s="490"/>
      <c r="G9" s="442"/>
    </row>
    <row r="10" spans="1:7" ht="15.75" customHeight="1">
      <c r="A10" s="424"/>
      <c r="B10" s="32" t="s">
        <v>168</v>
      </c>
      <c r="C10" s="34"/>
      <c r="D10" s="407">
        <f>D11+D12</f>
        <v>0</v>
      </c>
      <c r="E10" s="491">
        <f>E11+E12</f>
        <v>0</v>
      </c>
      <c r="G10" s="487"/>
    </row>
    <row r="11" spans="1:7" ht="15.75" customHeight="1">
      <c r="A11" s="424"/>
      <c r="B11" s="32"/>
      <c r="C11" s="35" t="s">
        <v>169</v>
      </c>
      <c r="D11" s="132"/>
      <c r="E11" s="490"/>
    </row>
    <row r="12" spans="1:7" ht="15.75" customHeight="1">
      <c r="A12" s="424"/>
      <c r="B12" s="32"/>
      <c r="C12" s="35" t="s">
        <v>170</v>
      </c>
      <c r="D12" s="148"/>
      <c r="E12" s="436"/>
    </row>
    <row r="13" spans="1:7" ht="15.75" customHeight="1">
      <c r="A13" s="424"/>
      <c r="B13" s="32" t="s">
        <v>171</v>
      </c>
      <c r="C13" s="35"/>
      <c r="D13" s="346"/>
      <c r="E13" s="391">
        <v>0</v>
      </c>
    </row>
    <row r="14" spans="1:7" ht="15.75" customHeight="1">
      <c r="A14" s="411" t="s">
        <v>92</v>
      </c>
      <c r="B14" s="32" t="s">
        <v>172</v>
      </c>
      <c r="C14" s="35"/>
      <c r="D14" s="149">
        <v>0</v>
      </c>
      <c r="E14" s="399"/>
    </row>
    <row r="15" spans="1:7" ht="15.75" customHeight="1">
      <c r="A15" s="424"/>
      <c r="B15" s="32"/>
      <c r="C15" s="35" t="s">
        <v>173</v>
      </c>
      <c r="D15" s="148"/>
      <c r="E15" s="436"/>
    </row>
    <row r="16" spans="1:7" ht="15.75" customHeight="1">
      <c r="A16" s="424"/>
      <c r="B16" s="32"/>
      <c r="C16" s="35" t="s">
        <v>174</v>
      </c>
      <c r="D16" s="148"/>
      <c r="E16" s="436"/>
    </row>
    <row r="17" spans="1:5" ht="15.75" customHeight="1">
      <c r="A17" s="424"/>
      <c r="B17" s="32"/>
      <c r="C17" s="35" t="s">
        <v>175</v>
      </c>
      <c r="D17" s="148"/>
      <c r="E17" s="436"/>
    </row>
    <row r="18" spans="1:5" ht="15.75" customHeight="1">
      <c r="A18" s="424"/>
      <c r="B18" s="32"/>
      <c r="C18" s="35" t="s">
        <v>176</v>
      </c>
      <c r="D18" s="148"/>
      <c r="E18" s="436"/>
    </row>
    <row r="19" spans="1:5" ht="15.75" customHeight="1">
      <c r="A19" s="424"/>
      <c r="B19" s="32"/>
      <c r="C19" s="35" t="s">
        <v>177</v>
      </c>
      <c r="D19" s="148"/>
      <c r="E19" s="436"/>
    </row>
    <row r="20" spans="1:5" ht="15.75" customHeight="1">
      <c r="A20" s="424"/>
      <c r="B20" s="32"/>
      <c r="C20" s="35" t="s">
        <v>178</v>
      </c>
      <c r="D20" s="148"/>
      <c r="E20" s="436"/>
    </row>
    <row r="21" spans="1:5" ht="15.75" customHeight="1">
      <c r="A21" s="424"/>
      <c r="B21" s="32"/>
      <c r="C21" s="35" t="s">
        <v>179</v>
      </c>
      <c r="D21" s="148"/>
      <c r="E21" s="436"/>
    </row>
    <row r="22" spans="1:5" ht="15.75" customHeight="1">
      <c r="A22" s="424"/>
      <c r="B22" s="32" t="s">
        <v>180</v>
      </c>
      <c r="C22" s="35"/>
      <c r="D22" s="346"/>
      <c r="E22" s="391">
        <v>0</v>
      </c>
    </row>
    <row r="23" spans="1:5" ht="15.75" customHeight="1">
      <c r="A23" s="411" t="s">
        <v>92</v>
      </c>
      <c r="B23" s="32" t="s">
        <v>181</v>
      </c>
      <c r="C23" s="35"/>
      <c r="D23" s="149">
        <v>0</v>
      </c>
      <c r="E23" s="399">
        <v>0</v>
      </c>
    </row>
    <row r="24" spans="1:5" ht="15.75" customHeight="1">
      <c r="A24" s="424"/>
      <c r="B24" s="32"/>
      <c r="C24" s="35" t="s">
        <v>182</v>
      </c>
      <c r="D24" s="148"/>
      <c r="E24" s="436"/>
    </row>
    <row r="25" spans="1:5" ht="15.75" customHeight="1">
      <c r="A25" s="424"/>
      <c r="B25" s="32"/>
      <c r="C25" s="35" t="s">
        <v>183</v>
      </c>
      <c r="D25" s="148"/>
      <c r="E25" s="436"/>
    </row>
    <row r="26" spans="1:5" ht="15.75" customHeight="1">
      <c r="A26" s="424"/>
      <c r="B26" s="32"/>
      <c r="C26" s="35" t="s">
        <v>184</v>
      </c>
      <c r="D26" s="148"/>
      <c r="E26" s="436"/>
    </row>
    <row r="27" spans="1:5" ht="15.75" customHeight="1">
      <c r="A27" s="424"/>
      <c r="B27" s="32"/>
      <c r="C27" s="35" t="s">
        <v>185</v>
      </c>
      <c r="D27" s="148"/>
      <c r="E27" s="436"/>
    </row>
    <row r="28" spans="1:5" ht="15.75" customHeight="1">
      <c r="A28" s="424"/>
      <c r="B28" s="32"/>
      <c r="C28" s="35" t="s">
        <v>186</v>
      </c>
      <c r="D28" s="148"/>
      <c r="E28" s="436"/>
    </row>
    <row r="29" spans="1:5" ht="15.75" customHeight="1">
      <c r="A29" s="424"/>
      <c r="B29" s="32"/>
      <c r="C29" s="35" t="s">
        <v>187</v>
      </c>
      <c r="D29" s="148"/>
      <c r="E29" s="436"/>
    </row>
    <row r="30" spans="1:5" ht="15.75" customHeight="1">
      <c r="A30" s="424"/>
      <c r="B30" s="32"/>
      <c r="C30" s="35" t="s">
        <v>188</v>
      </c>
      <c r="D30" s="148"/>
      <c r="E30" s="436"/>
    </row>
    <row r="31" spans="1:5" ht="15.75" customHeight="1">
      <c r="A31" s="424"/>
      <c r="B31" s="32"/>
      <c r="C31" s="35" t="s">
        <v>189</v>
      </c>
      <c r="D31" s="148"/>
      <c r="E31" s="436"/>
    </row>
    <row r="32" spans="1:5" ht="15.75" customHeight="1">
      <c r="A32" s="424"/>
      <c r="B32" s="32"/>
      <c r="C32" s="35" t="s">
        <v>169</v>
      </c>
      <c r="D32" s="148"/>
      <c r="E32" s="436"/>
    </row>
    <row r="33" spans="1:7" ht="15.75" customHeight="1">
      <c r="A33" s="424"/>
      <c r="B33" s="32"/>
      <c r="C33" s="35" t="s">
        <v>190</v>
      </c>
      <c r="D33" s="148"/>
      <c r="E33" s="436"/>
    </row>
    <row r="34" spans="1:7" ht="15.75" customHeight="1">
      <c r="A34" s="424"/>
      <c r="B34" s="32" t="s">
        <v>191</v>
      </c>
      <c r="C34" s="35"/>
      <c r="D34" s="346">
        <v>0</v>
      </c>
      <c r="E34" s="391">
        <v>0</v>
      </c>
    </row>
    <row r="35" spans="1:7" ht="15.75" customHeight="1">
      <c r="A35" s="424"/>
      <c r="B35" s="32"/>
      <c r="C35" s="35"/>
      <c r="D35" s="149"/>
      <c r="E35" s="399"/>
    </row>
    <row r="36" spans="1:7" ht="15.75" customHeight="1">
      <c r="A36" s="424"/>
      <c r="B36" s="574" t="s">
        <v>537</v>
      </c>
      <c r="C36" s="575"/>
      <c r="D36" s="346">
        <f>D6+D10</f>
        <v>0</v>
      </c>
      <c r="E36" s="391">
        <f>E6+E14+E23</f>
        <v>0</v>
      </c>
    </row>
    <row r="37" spans="1:7" ht="15.75" customHeight="1">
      <c r="A37" s="424"/>
      <c r="B37" s="32" t="s">
        <v>193</v>
      </c>
      <c r="C37" s="35"/>
      <c r="D37" s="494">
        <f>E39</f>
        <v>100000</v>
      </c>
      <c r="E37" s="436">
        <v>100000</v>
      </c>
      <c r="G37" s="27"/>
    </row>
    <row r="38" spans="1:7" ht="15.75" customHeight="1">
      <c r="A38" s="424"/>
      <c r="B38" s="32"/>
      <c r="C38" s="35" t="s">
        <v>194</v>
      </c>
      <c r="D38" s="148"/>
      <c r="E38" s="436"/>
    </row>
    <row r="39" spans="1:7" ht="15.75" customHeight="1" thickBot="1">
      <c r="A39" s="426"/>
      <c r="B39" s="438" t="s">
        <v>195</v>
      </c>
      <c r="C39" s="439"/>
      <c r="D39" s="440">
        <f>D36+D37</f>
        <v>100000</v>
      </c>
      <c r="E39" s="441">
        <f>E36+E37</f>
        <v>100000</v>
      </c>
    </row>
  </sheetData>
  <mergeCells count="3">
    <mergeCell ref="A3:E3"/>
    <mergeCell ref="A2:E2"/>
    <mergeCell ref="B36:C36"/>
  </mergeCells>
  <phoneticPr fontId="0" type="noConversion"/>
  <printOptions horizontalCentered="1" verticalCentered="1"/>
  <pageMargins left="0.25" right="0.25" top="0.75" bottom="0.75" header="0.3" footer="0.3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E46"/>
  <sheetViews>
    <sheetView workbookViewId="0">
      <selection activeCell="E5" sqref="E5"/>
    </sheetView>
  </sheetViews>
  <sheetFormatPr defaultColWidth="9.140625" defaultRowHeight="12.75"/>
  <cols>
    <col min="1" max="2" width="3.7109375" style="4" customWidth="1"/>
    <col min="3" max="3" width="65.85546875" style="8" customWidth="1"/>
    <col min="4" max="4" width="12.28515625" style="27" customWidth="1"/>
    <col min="5" max="5" width="12.85546875" style="27" customWidth="1"/>
    <col min="6" max="16384" width="9.140625" style="8"/>
  </cols>
  <sheetData>
    <row r="2" spans="1:5" ht="18">
      <c r="A2" s="573" t="s">
        <v>162</v>
      </c>
      <c r="B2" s="573"/>
      <c r="C2" s="573"/>
      <c r="D2" s="573"/>
    </row>
    <row r="3" spans="1:5" ht="18.75">
      <c r="A3" s="572" t="s">
        <v>196</v>
      </c>
      <c r="B3" s="572"/>
      <c r="C3" s="572"/>
      <c r="D3" s="572"/>
    </row>
    <row r="4" spans="1:5" ht="13.5" thickBot="1"/>
    <row r="5" spans="1:5" s="25" customFormat="1" ht="15">
      <c r="A5" s="443"/>
      <c r="B5" s="444"/>
      <c r="C5" s="445"/>
      <c r="D5" s="409">
        <v>2016</v>
      </c>
      <c r="E5" s="410">
        <v>2015</v>
      </c>
    </row>
    <row r="6" spans="1:5" s="25" customFormat="1" ht="15.75" customHeight="1">
      <c r="A6" s="446" t="s">
        <v>92</v>
      </c>
      <c r="B6" s="43" t="s">
        <v>164</v>
      </c>
      <c r="C6" s="17"/>
      <c r="D6" s="45"/>
      <c r="E6" s="376"/>
    </row>
    <row r="7" spans="1:5" s="25" customFormat="1" ht="15.75" customHeight="1">
      <c r="A7" s="373"/>
      <c r="B7" s="43"/>
      <c r="C7" s="17" t="s">
        <v>197</v>
      </c>
      <c r="D7" s="46" t="s">
        <v>132</v>
      </c>
      <c r="E7" s="447" t="s">
        <v>132</v>
      </c>
    </row>
    <row r="8" spans="1:5" s="25" customFormat="1" ht="15.75" customHeight="1">
      <c r="A8" s="373"/>
      <c r="B8" s="43"/>
      <c r="C8" s="17" t="s">
        <v>198</v>
      </c>
      <c r="D8" s="46"/>
      <c r="E8" s="447"/>
    </row>
    <row r="9" spans="1:5" s="25" customFormat="1" ht="15.75" customHeight="1">
      <c r="A9" s="373"/>
      <c r="B9" s="43"/>
      <c r="C9" s="17" t="s">
        <v>199</v>
      </c>
      <c r="D9" s="46" t="s">
        <v>132</v>
      </c>
      <c r="E9" s="447" t="s">
        <v>132</v>
      </c>
    </row>
    <row r="10" spans="1:5" s="25" customFormat="1" ht="15.75" customHeight="1">
      <c r="A10" s="373"/>
      <c r="B10" s="43"/>
      <c r="C10" s="17" t="s">
        <v>200</v>
      </c>
      <c r="D10" s="46" t="s">
        <v>132</v>
      </c>
      <c r="E10" s="447" t="s">
        <v>132</v>
      </c>
    </row>
    <row r="11" spans="1:5" s="25" customFormat="1" ht="15.75" customHeight="1">
      <c r="A11" s="373"/>
      <c r="B11" s="43"/>
      <c r="C11" s="17" t="s">
        <v>122</v>
      </c>
      <c r="D11" s="46" t="s">
        <v>132</v>
      </c>
      <c r="E11" s="447" t="s">
        <v>132</v>
      </c>
    </row>
    <row r="12" spans="1:5" s="25" customFormat="1" ht="15.75" customHeight="1">
      <c r="A12" s="373"/>
      <c r="B12" s="43"/>
      <c r="C12" s="17" t="s">
        <v>121</v>
      </c>
      <c r="D12" s="46" t="s">
        <v>132</v>
      </c>
      <c r="E12" s="447" t="s">
        <v>132</v>
      </c>
    </row>
    <row r="13" spans="1:5" s="25" customFormat="1" ht="15.75" customHeight="1">
      <c r="A13" s="373"/>
      <c r="B13" s="43"/>
      <c r="C13" s="17" t="s">
        <v>201</v>
      </c>
      <c r="D13" s="46"/>
      <c r="E13" s="447"/>
    </row>
    <row r="14" spans="1:5" s="25" customFormat="1" ht="15.75" customHeight="1">
      <c r="A14" s="373"/>
      <c r="B14" s="43"/>
      <c r="C14" s="17" t="s">
        <v>202</v>
      </c>
      <c r="D14" s="46" t="s">
        <v>131</v>
      </c>
      <c r="E14" s="447" t="s">
        <v>131</v>
      </c>
    </row>
    <row r="15" spans="1:5" s="25" customFormat="1" ht="15.75" customHeight="1">
      <c r="A15" s="373"/>
      <c r="B15" s="43"/>
      <c r="C15" s="17" t="s">
        <v>203</v>
      </c>
      <c r="D15" s="46"/>
      <c r="E15" s="447"/>
    </row>
    <row r="16" spans="1:5" s="25" customFormat="1" ht="15.75" customHeight="1">
      <c r="A16" s="373"/>
      <c r="B16" s="43"/>
      <c r="C16" s="17" t="s">
        <v>204</v>
      </c>
      <c r="D16" s="46" t="s">
        <v>131</v>
      </c>
      <c r="E16" s="447" t="s">
        <v>131</v>
      </c>
    </row>
    <row r="17" spans="1:5" s="25" customFormat="1" ht="15.75" customHeight="1">
      <c r="A17" s="373"/>
      <c r="B17" s="43"/>
      <c r="C17" s="17" t="s">
        <v>205</v>
      </c>
      <c r="D17" s="46" t="s">
        <v>131</v>
      </c>
      <c r="E17" s="447" t="s">
        <v>131</v>
      </c>
    </row>
    <row r="18" spans="1:5" s="25" customFormat="1" ht="15.75" customHeight="1">
      <c r="A18" s="373"/>
      <c r="B18" s="43"/>
      <c r="C18" s="17" t="s">
        <v>206</v>
      </c>
      <c r="D18" s="46" t="s">
        <v>132</v>
      </c>
      <c r="E18" s="447" t="s">
        <v>132</v>
      </c>
    </row>
    <row r="19" spans="1:5" s="25" customFormat="1" ht="15.75" customHeight="1">
      <c r="A19" s="373"/>
      <c r="B19" s="43"/>
      <c r="C19" s="17" t="s">
        <v>207</v>
      </c>
      <c r="D19" s="46" t="s">
        <v>132</v>
      </c>
      <c r="E19" s="447" t="s">
        <v>132</v>
      </c>
    </row>
    <row r="20" spans="1:5" s="25" customFormat="1" ht="15.75" customHeight="1">
      <c r="A20" s="373"/>
      <c r="B20" s="43" t="s">
        <v>171</v>
      </c>
      <c r="C20" s="17"/>
      <c r="D20" s="47" t="s">
        <v>132</v>
      </c>
      <c r="E20" s="412" t="s">
        <v>132</v>
      </c>
    </row>
    <row r="21" spans="1:5" s="25" customFormat="1" ht="15.75" customHeight="1">
      <c r="A21" s="446" t="s">
        <v>92</v>
      </c>
      <c r="B21" s="43" t="s">
        <v>172</v>
      </c>
      <c r="C21" s="17"/>
      <c r="D21" s="45"/>
      <c r="E21" s="376"/>
    </row>
    <row r="22" spans="1:5" s="25" customFormat="1" ht="15.75" customHeight="1">
      <c r="A22" s="373"/>
      <c r="B22" s="43"/>
      <c r="C22" s="17" t="s">
        <v>173</v>
      </c>
      <c r="D22" s="46" t="s">
        <v>131</v>
      </c>
      <c r="E22" s="447" t="s">
        <v>131</v>
      </c>
    </row>
    <row r="23" spans="1:5" s="25" customFormat="1" ht="15.75" customHeight="1">
      <c r="A23" s="373"/>
      <c r="B23" s="43"/>
      <c r="C23" s="17" t="s">
        <v>174</v>
      </c>
      <c r="D23" s="46" t="s">
        <v>132</v>
      </c>
      <c r="E23" s="447" t="s">
        <v>132</v>
      </c>
    </row>
    <row r="24" spans="1:5" s="25" customFormat="1" ht="15.75" customHeight="1">
      <c r="A24" s="373"/>
      <c r="B24" s="43"/>
      <c r="C24" s="17" t="s">
        <v>175</v>
      </c>
      <c r="D24" s="46" t="s">
        <v>131</v>
      </c>
      <c r="E24" s="447" t="s">
        <v>131</v>
      </c>
    </row>
    <row r="25" spans="1:5" s="25" customFormat="1" ht="15.75" customHeight="1">
      <c r="A25" s="373"/>
      <c r="B25" s="43"/>
      <c r="C25" s="17" t="s">
        <v>176</v>
      </c>
      <c r="D25" s="46" t="s">
        <v>132</v>
      </c>
      <c r="E25" s="447" t="s">
        <v>132</v>
      </c>
    </row>
    <row r="26" spans="1:5" s="25" customFormat="1" ht="15.75" customHeight="1">
      <c r="A26" s="373"/>
      <c r="B26" s="43"/>
      <c r="C26" s="17" t="s">
        <v>177</v>
      </c>
      <c r="D26" s="46" t="s">
        <v>131</v>
      </c>
      <c r="E26" s="447" t="s">
        <v>131</v>
      </c>
    </row>
    <row r="27" spans="1:5" s="25" customFormat="1" ht="15.75" customHeight="1">
      <c r="A27" s="373"/>
      <c r="B27" s="43"/>
      <c r="C27" s="17" t="s">
        <v>178</v>
      </c>
      <c r="D27" s="46" t="s">
        <v>132</v>
      </c>
      <c r="E27" s="447" t="s">
        <v>132</v>
      </c>
    </row>
    <row r="28" spans="1:5" s="25" customFormat="1" ht="15.75" customHeight="1">
      <c r="A28" s="373"/>
      <c r="B28" s="43"/>
      <c r="C28" s="17" t="s">
        <v>179</v>
      </c>
      <c r="D28" s="46" t="s">
        <v>132</v>
      </c>
      <c r="E28" s="447" t="s">
        <v>132</v>
      </c>
    </row>
    <row r="29" spans="1:5" s="25" customFormat="1" ht="15.75" customHeight="1">
      <c r="A29" s="373"/>
      <c r="B29" s="43" t="s">
        <v>180</v>
      </c>
      <c r="C29" s="17"/>
      <c r="D29" s="47" t="s">
        <v>131</v>
      </c>
      <c r="E29" s="412" t="s">
        <v>131</v>
      </c>
    </row>
    <row r="30" spans="1:5" s="25" customFormat="1" ht="15.75" customHeight="1">
      <c r="A30" s="446" t="s">
        <v>92</v>
      </c>
      <c r="B30" s="43" t="s">
        <v>181</v>
      </c>
      <c r="C30" s="17"/>
      <c r="D30" s="45"/>
      <c r="E30" s="376"/>
    </row>
    <row r="31" spans="1:5" s="25" customFormat="1" ht="15.75" customHeight="1">
      <c r="A31" s="373"/>
      <c r="B31" s="43"/>
      <c r="C31" s="17" t="s">
        <v>182</v>
      </c>
      <c r="D31" s="46" t="s">
        <v>132</v>
      </c>
      <c r="E31" s="447" t="s">
        <v>132</v>
      </c>
    </row>
    <row r="32" spans="1:5" s="25" customFormat="1" ht="15.75" customHeight="1">
      <c r="A32" s="373"/>
      <c r="B32" s="43"/>
      <c r="C32" s="17" t="s">
        <v>183</v>
      </c>
      <c r="D32" s="46" t="s">
        <v>132</v>
      </c>
      <c r="E32" s="447" t="s">
        <v>132</v>
      </c>
    </row>
    <row r="33" spans="1:5" s="25" customFormat="1" ht="15.75" customHeight="1">
      <c r="A33" s="373"/>
      <c r="B33" s="43"/>
      <c r="C33" s="17" t="s">
        <v>184</v>
      </c>
      <c r="D33" s="46" t="s">
        <v>132</v>
      </c>
      <c r="E33" s="447" t="s">
        <v>132</v>
      </c>
    </row>
    <row r="34" spans="1:5" s="25" customFormat="1" ht="15.75" customHeight="1">
      <c r="A34" s="373"/>
      <c r="B34" s="43"/>
      <c r="C34" s="17" t="s">
        <v>185</v>
      </c>
      <c r="D34" s="46" t="s">
        <v>131</v>
      </c>
      <c r="E34" s="447" t="s">
        <v>131</v>
      </c>
    </row>
    <row r="35" spans="1:5" s="25" customFormat="1" ht="15.75" customHeight="1">
      <c r="A35" s="373"/>
      <c r="B35" s="43"/>
      <c r="C35" s="17" t="s">
        <v>186</v>
      </c>
      <c r="D35" s="46" t="s">
        <v>131</v>
      </c>
      <c r="E35" s="447" t="s">
        <v>131</v>
      </c>
    </row>
    <row r="36" spans="1:5" s="25" customFormat="1" ht="15.75" customHeight="1">
      <c r="A36" s="373"/>
      <c r="B36" s="43"/>
      <c r="C36" s="17" t="s">
        <v>187</v>
      </c>
      <c r="D36" s="46" t="s">
        <v>131</v>
      </c>
      <c r="E36" s="447" t="s">
        <v>131</v>
      </c>
    </row>
    <row r="37" spans="1:5" s="25" customFormat="1" ht="15.75" customHeight="1">
      <c r="A37" s="373"/>
      <c r="B37" s="43"/>
      <c r="C37" s="17" t="s">
        <v>188</v>
      </c>
      <c r="D37" s="46" t="s">
        <v>131</v>
      </c>
      <c r="E37" s="447" t="s">
        <v>131</v>
      </c>
    </row>
    <row r="38" spans="1:5" s="25" customFormat="1" ht="15.75" customHeight="1">
      <c r="A38" s="373"/>
      <c r="B38" s="43"/>
      <c r="C38" s="17" t="s">
        <v>189</v>
      </c>
      <c r="D38" s="46" t="s">
        <v>131</v>
      </c>
      <c r="E38" s="447" t="s">
        <v>131</v>
      </c>
    </row>
    <row r="39" spans="1:5" s="25" customFormat="1" ht="15.75" customHeight="1">
      <c r="A39" s="373"/>
      <c r="B39" s="43"/>
      <c r="C39" s="17" t="s">
        <v>169</v>
      </c>
      <c r="D39" s="46" t="s">
        <v>131</v>
      </c>
      <c r="E39" s="447" t="s">
        <v>131</v>
      </c>
    </row>
    <row r="40" spans="1:5" s="25" customFormat="1" ht="15.75" customHeight="1">
      <c r="A40" s="373"/>
      <c r="B40" s="43"/>
      <c r="C40" s="17" t="s">
        <v>190</v>
      </c>
      <c r="D40" s="46" t="s">
        <v>131</v>
      </c>
      <c r="E40" s="447" t="s">
        <v>131</v>
      </c>
    </row>
    <row r="41" spans="1:5" s="25" customFormat="1" ht="15.75" customHeight="1">
      <c r="A41" s="373"/>
      <c r="B41" s="43" t="s">
        <v>191</v>
      </c>
      <c r="C41" s="17"/>
      <c r="D41" s="47" t="s">
        <v>131</v>
      </c>
      <c r="E41" s="412" t="s">
        <v>131</v>
      </c>
    </row>
    <row r="42" spans="1:5" s="25" customFormat="1" ht="15.75" customHeight="1">
      <c r="A42" s="373"/>
      <c r="B42" s="43"/>
      <c r="C42" s="17"/>
      <c r="D42" s="45"/>
      <c r="E42" s="376"/>
    </row>
    <row r="43" spans="1:5" s="25" customFormat="1" ht="15.75" customHeight="1">
      <c r="A43" s="373"/>
      <c r="B43" s="43" t="s">
        <v>192</v>
      </c>
      <c r="C43" s="17"/>
      <c r="D43" s="47" t="s">
        <v>132</v>
      </c>
      <c r="E43" s="412" t="s">
        <v>132</v>
      </c>
    </row>
    <row r="44" spans="1:5" s="25" customFormat="1" ht="15.75" customHeight="1">
      <c r="A44" s="373"/>
      <c r="B44" s="43" t="s">
        <v>193</v>
      </c>
      <c r="C44" s="17"/>
      <c r="D44" s="46" t="s">
        <v>132</v>
      </c>
      <c r="E44" s="447" t="s">
        <v>132</v>
      </c>
    </row>
    <row r="45" spans="1:5" s="25" customFormat="1" ht="15.75" customHeight="1">
      <c r="A45" s="373"/>
      <c r="B45" s="43"/>
      <c r="C45" s="17" t="s">
        <v>194</v>
      </c>
      <c r="D45" s="46" t="s">
        <v>132</v>
      </c>
      <c r="E45" s="447" t="s">
        <v>132</v>
      </c>
    </row>
    <row r="46" spans="1:5" s="25" customFormat="1" ht="15.75" customHeight="1" thickBot="1">
      <c r="A46" s="375"/>
      <c r="B46" s="448" t="s">
        <v>195</v>
      </c>
      <c r="C46" s="449"/>
      <c r="D46" s="450" t="s">
        <v>132</v>
      </c>
      <c r="E46" s="451" t="s">
        <v>132</v>
      </c>
    </row>
  </sheetData>
  <mergeCells count="2">
    <mergeCell ref="A2:D2"/>
    <mergeCell ref="A3:D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34"/>
  <sheetViews>
    <sheetView topLeftCell="A13" workbookViewId="0">
      <selection activeCell="M29" sqref="M29"/>
    </sheetView>
  </sheetViews>
  <sheetFormatPr defaultColWidth="9.140625" defaultRowHeight="15.75"/>
  <cols>
    <col min="1" max="1" width="4" style="37" customWidth="1"/>
    <col min="2" max="2" width="41.85546875" style="38" customWidth="1"/>
    <col min="3" max="3" width="10.7109375" style="38" customWidth="1"/>
    <col min="4" max="4" width="9.140625" style="38" customWidth="1"/>
    <col min="5" max="5" width="10.28515625" style="38" customWidth="1"/>
    <col min="6" max="6" width="9.140625" style="38" customWidth="1"/>
    <col min="7" max="7" width="8.42578125" style="38" customWidth="1"/>
    <col min="8" max="8" width="10.85546875" style="38" customWidth="1"/>
    <col min="9" max="9" width="9.28515625" style="38" customWidth="1"/>
    <col min="10" max="10" width="11.42578125" style="38" customWidth="1"/>
    <col min="11" max="11" width="12.42578125" style="38" customWidth="1"/>
    <col min="12" max="12" width="9.42578125" style="38" customWidth="1"/>
    <col min="13" max="13" width="14.140625" style="38" customWidth="1"/>
    <col min="14" max="14" width="7.7109375" style="37" customWidth="1"/>
    <col min="15" max="15" width="9.42578125" style="37" bestFit="1" customWidth="1"/>
    <col min="16" max="16384" width="9.140625" style="37"/>
  </cols>
  <sheetData>
    <row r="1" spans="1:17" ht="28.9" customHeight="1" thickBot="1">
      <c r="B1" s="576" t="s">
        <v>228</v>
      </c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</row>
    <row r="2" spans="1:17" s="109" customFormat="1" ht="109.9" customHeight="1">
      <c r="A2" s="454"/>
      <c r="B2" s="455"/>
      <c r="C2" s="456" t="s">
        <v>227</v>
      </c>
      <c r="D2" s="457" t="s">
        <v>100</v>
      </c>
      <c r="E2" s="457" t="s">
        <v>226</v>
      </c>
      <c r="F2" s="457" t="s">
        <v>225</v>
      </c>
      <c r="G2" s="457" t="s">
        <v>224</v>
      </c>
      <c r="H2" s="457" t="s">
        <v>102</v>
      </c>
      <c r="I2" s="457" t="s">
        <v>223</v>
      </c>
      <c r="J2" s="457" t="s">
        <v>197</v>
      </c>
      <c r="K2" s="457" t="s">
        <v>27</v>
      </c>
      <c r="L2" s="457" t="s">
        <v>222</v>
      </c>
      <c r="M2" s="458" t="s">
        <v>27</v>
      </c>
    </row>
    <row r="3" spans="1:17" ht="23.25" customHeight="1">
      <c r="A3" s="446" t="s">
        <v>92</v>
      </c>
      <c r="B3" s="39" t="s">
        <v>244</v>
      </c>
      <c r="C3" s="110"/>
      <c r="D3" s="110"/>
      <c r="E3" s="110"/>
      <c r="F3" s="124"/>
      <c r="G3" s="110"/>
      <c r="H3" s="124"/>
      <c r="I3" s="110"/>
      <c r="J3" s="124"/>
      <c r="K3" s="110"/>
      <c r="L3" s="110"/>
      <c r="M3" s="459"/>
    </row>
    <row r="4" spans="1:17" ht="18" customHeight="1">
      <c r="A4" s="460"/>
      <c r="B4" s="41" t="s">
        <v>220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461"/>
    </row>
    <row r="5" spans="1:17" ht="31.5">
      <c r="A5" s="446" t="s">
        <v>92</v>
      </c>
      <c r="B5" s="453" t="s">
        <v>243</v>
      </c>
      <c r="C5" s="110"/>
      <c r="D5" s="110"/>
      <c r="E5" s="110"/>
      <c r="F5" s="111"/>
      <c r="G5" s="111"/>
      <c r="H5" s="111"/>
      <c r="I5" s="113"/>
      <c r="J5" s="125"/>
      <c r="K5" s="110"/>
      <c r="L5" s="110"/>
      <c r="M5" s="459"/>
    </row>
    <row r="6" spans="1:17" ht="31.5">
      <c r="A6" s="460"/>
      <c r="B6" s="39" t="s">
        <v>213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461"/>
    </row>
    <row r="7" spans="1:17" ht="22.15" customHeight="1">
      <c r="A7" s="460"/>
      <c r="B7" s="41" t="s">
        <v>215</v>
      </c>
      <c r="C7" s="112"/>
      <c r="D7" s="112"/>
      <c r="E7" s="112"/>
      <c r="F7" s="112"/>
      <c r="G7" s="112"/>
      <c r="H7" s="112"/>
      <c r="I7" s="112"/>
      <c r="J7" s="125"/>
      <c r="K7" s="112"/>
      <c r="L7" s="112"/>
      <c r="M7" s="461"/>
    </row>
    <row r="8" spans="1:17" ht="19.899999999999999" customHeight="1">
      <c r="A8" s="460"/>
      <c r="B8" s="39" t="s">
        <v>214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461"/>
    </row>
    <row r="9" spans="1:17" ht="20.45" customHeight="1">
      <c r="A9" s="460"/>
      <c r="B9" s="102" t="s">
        <v>216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462"/>
    </row>
    <row r="10" spans="1:17" ht="25.5">
      <c r="A10" s="460"/>
      <c r="B10" s="102" t="s">
        <v>212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461"/>
    </row>
    <row r="11" spans="1:17" ht="18.75" customHeight="1">
      <c r="A11" s="460"/>
      <c r="B11" s="41" t="s">
        <v>211</v>
      </c>
      <c r="C11" s="112"/>
      <c r="D11" s="112"/>
      <c r="E11" s="112"/>
      <c r="F11" s="112"/>
      <c r="G11" s="112"/>
      <c r="H11" s="114"/>
      <c r="I11" s="112"/>
      <c r="J11" s="112"/>
      <c r="K11" s="110"/>
      <c r="L11" s="112"/>
      <c r="M11" s="461"/>
    </row>
    <row r="12" spans="1:17" ht="21" customHeight="1">
      <c r="A12" s="460"/>
      <c r="B12" s="41" t="s">
        <v>190</v>
      </c>
      <c r="C12" s="112"/>
      <c r="D12" s="112"/>
      <c r="E12" s="112"/>
      <c r="F12" s="114"/>
      <c r="G12" s="112"/>
      <c r="H12" s="112"/>
      <c r="I12" s="112"/>
      <c r="J12" s="114"/>
      <c r="K12" s="112"/>
      <c r="L12" s="112"/>
      <c r="M12" s="461"/>
      <c r="P12" s="101"/>
      <c r="Q12" s="101"/>
    </row>
    <row r="13" spans="1:17" ht="25.5">
      <c r="A13" s="460"/>
      <c r="B13" s="102" t="s">
        <v>210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462"/>
    </row>
    <row r="14" spans="1:17">
      <c r="A14" s="460"/>
      <c r="B14" s="3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462"/>
    </row>
    <row r="15" spans="1:17" ht="19.5" customHeight="1">
      <c r="A15" s="446" t="s">
        <v>92</v>
      </c>
      <c r="B15" s="452" t="s">
        <v>242</v>
      </c>
      <c r="C15" s="110"/>
      <c r="D15" s="110"/>
      <c r="E15" s="110"/>
      <c r="F15" s="110"/>
      <c r="G15" s="110"/>
      <c r="H15" s="110"/>
      <c r="I15" s="110"/>
      <c r="J15" s="115"/>
      <c r="K15" s="110"/>
      <c r="L15" s="110"/>
      <c r="M15" s="459"/>
    </row>
    <row r="16" spans="1:17" ht="18.600000000000001" customHeight="1">
      <c r="A16" s="460"/>
      <c r="B16" s="41" t="s">
        <v>220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461"/>
    </row>
    <row r="17" spans="1:17" ht="31.5">
      <c r="A17" s="446" t="s">
        <v>92</v>
      </c>
      <c r="B17" s="39" t="s">
        <v>245</v>
      </c>
      <c r="C17" s="110">
        <v>100000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-831900</v>
      </c>
      <c r="J17" s="111">
        <v>-490140</v>
      </c>
      <c r="K17" s="111">
        <f>C17+D17+E17+F17+G17+H17+I17+J17</f>
        <v>-1222040</v>
      </c>
      <c r="L17" s="110">
        <v>0</v>
      </c>
      <c r="M17" s="459">
        <f>K17+L17</f>
        <v>-1222040</v>
      </c>
    </row>
    <row r="18" spans="1:17" ht="28.9" customHeight="1">
      <c r="A18" s="460"/>
      <c r="B18" s="102" t="s">
        <v>216</v>
      </c>
      <c r="C18" s="112"/>
      <c r="D18" s="112"/>
      <c r="E18" s="112"/>
      <c r="F18" s="112"/>
      <c r="G18" s="112"/>
      <c r="H18" s="112"/>
      <c r="I18" s="112"/>
      <c r="J18" s="112"/>
      <c r="K18" s="111">
        <f t="shared" ref="K18:K26" si="0">C18+D18+E18+F18+G18+H18+I18</f>
        <v>0</v>
      </c>
      <c r="L18" s="112"/>
      <c r="M18" s="459">
        <f t="shared" ref="M18:M19" si="1">K18+L18</f>
        <v>0</v>
      </c>
    </row>
    <row r="19" spans="1:17" ht="19.149999999999999" customHeight="1">
      <c r="A19" s="460"/>
      <c r="B19" s="41" t="s">
        <v>215</v>
      </c>
      <c r="C19" s="112"/>
      <c r="D19" s="112"/>
      <c r="E19" s="112"/>
      <c r="F19" s="112"/>
      <c r="G19" s="112"/>
      <c r="H19" s="112"/>
      <c r="I19" s="112"/>
      <c r="J19" s="116"/>
      <c r="K19" s="111">
        <f>J19</f>
        <v>0</v>
      </c>
      <c r="L19" s="112"/>
      <c r="M19" s="459">
        <f t="shared" si="1"/>
        <v>0</v>
      </c>
    </row>
    <row r="20" spans="1:17" ht="21" customHeight="1">
      <c r="A20" s="460"/>
      <c r="B20" s="39" t="s">
        <v>214</v>
      </c>
      <c r="C20" s="112"/>
      <c r="D20" s="112"/>
      <c r="E20" s="112"/>
      <c r="F20" s="112"/>
      <c r="G20" s="112"/>
      <c r="H20" s="112"/>
      <c r="I20" s="112"/>
      <c r="J20" s="112"/>
      <c r="K20" s="111">
        <f t="shared" si="0"/>
        <v>0</v>
      </c>
      <c r="L20" s="112"/>
      <c r="M20" s="459"/>
    </row>
    <row r="21" spans="1:17" ht="31.5">
      <c r="A21" s="460"/>
      <c r="B21" s="39" t="s">
        <v>213</v>
      </c>
      <c r="C21" s="110"/>
      <c r="D21" s="110"/>
      <c r="E21" s="110"/>
      <c r="F21" s="110"/>
      <c r="G21" s="110"/>
      <c r="H21" s="110"/>
      <c r="I21" s="110"/>
      <c r="J21" s="110"/>
      <c r="K21" s="111">
        <f t="shared" si="0"/>
        <v>0</v>
      </c>
      <c r="L21" s="110"/>
      <c r="M21" s="459"/>
    </row>
    <row r="22" spans="1:17" ht="25.5">
      <c r="A22" s="460"/>
      <c r="B22" s="102" t="s">
        <v>212</v>
      </c>
      <c r="C22" s="112"/>
      <c r="D22" s="112"/>
      <c r="E22" s="112"/>
      <c r="F22" s="112"/>
      <c r="G22" s="112"/>
      <c r="H22" s="112"/>
      <c r="I22" s="112"/>
      <c r="J22" s="112"/>
      <c r="K22" s="111">
        <f t="shared" si="0"/>
        <v>0</v>
      </c>
      <c r="L22" s="112"/>
      <c r="M22" s="459"/>
    </row>
    <row r="23" spans="1:17" ht="18.600000000000001" customHeight="1">
      <c r="A23" s="460"/>
      <c r="B23" s="41" t="s">
        <v>211</v>
      </c>
      <c r="C23" s="112"/>
      <c r="D23" s="112"/>
      <c r="E23" s="112"/>
      <c r="F23" s="112"/>
      <c r="G23" s="112"/>
      <c r="H23" s="112"/>
      <c r="I23" s="112"/>
      <c r="J23" s="112"/>
      <c r="K23" s="111"/>
      <c r="L23" s="112"/>
      <c r="M23" s="459"/>
    </row>
    <row r="24" spans="1:17" ht="19.899999999999999" customHeight="1">
      <c r="A24" s="460"/>
      <c r="B24" s="41" t="s">
        <v>190</v>
      </c>
      <c r="C24" s="112"/>
      <c r="D24" s="112"/>
      <c r="E24" s="112"/>
      <c r="F24" s="112"/>
      <c r="G24" s="112"/>
      <c r="H24" s="112"/>
      <c r="I24" s="112"/>
      <c r="J24" s="112"/>
      <c r="K24" s="111">
        <f t="shared" si="0"/>
        <v>0</v>
      </c>
      <c r="L24" s="112"/>
      <c r="M24" s="459"/>
    </row>
    <row r="25" spans="1:17" ht="25.5">
      <c r="A25" s="460"/>
      <c r="B25" s="102" t="s">
        <v>210</v>
      </c>
      <c r="C25" s="110"/>
      <c r="D25" s="110"/>
      <c r="E25" s="110"/>
      <c r="F25" s="110"/>
      <c r="G25" s="110"/>
      <c r="H25" s="110"/>
      <c r="I25" s="110"/>
      <c r="J25" s="110"/>
      <c r="K25" s="111">
        <f t="shared" si="0"/>
        <v>0</v>
      </c>
      <c r="L25" s="110"/>
      <c r="M25" s="459"/>
    </row>
    <row r="26" spans="1:17" ht="19.5" thickBot="1">
      <c r="A26" s="463" t="s">
        <v>92</v>
      </c>
      <c r="B26" s="464" t="s">
        <v>241</v>
      </c>
      <c r="C26" s="465">
        <f>C17+C18+C19+C20+C21+C22+C23+C24+C25</f>
        <v>100000</v>
      </c>
      <c r="D26" s="465">
        <f t="shared" ref="D26:M26" si="2">D17+D18+D19+D20+D21+D22+D23+D24+D25</f>
        <v>0</v>
      </c>
      <c r="E26" s="465">
        <f t="shared" si="2"/>
        <v>0</v>
      </c>
      <c r="F26" s="465">
        <f t="shared" si="2"/>
        <v>0</v>
      </c>
      <c r="G26" s="465">
        <f t="shared" si="2"/>
        <v>0</v>
      </c>
      <c r="H26" s="465">
        <f t="shared" si="2"/>
        <v>0</v>
      </c>
      <c r="I26" s="465">
        <f t="shared" si="2"/>
        <v>-831900</v>
      </c>
      <c r="J26" s="465">
        <f t="shared" si="2"/>
        <v>-490140</v>
      </c>
      <c r="K26" s="111">
        <f t="shared" si="0"/>
        <v>-731900</v>
      </c>
      <c r="L26" s="465">
        <f t="shared" si="2"/>
        <v>0</v>
      </c>
      <c r="M26" s="465">
        <f t="shared" si="2"/>
        <v>-1222040</v>
      </c>
      <c r="O26" s="100"/>
      <c r="Q26" s="101"/>
    </row>
    <row r="27" spans="1:17" ht="18.75">
      <c r="A27" s="103"/>
      <c r="B27" s="104"/>
      <c r="C27" s="119"/>
      <c r="D27" s="119"/>
      <c r="E27" s="119"/>
      <c r="F27" s="120"/>
      <c r="G27" s="119"/>
      <c r="H27" s="121"/>
      <c r="I27" s="119"/>
      <c r="J27" s="122"/>
      <c r="K27" s="119"/>
      <c r="L27" s="119"/>
      <c r="M27" s="123"/>
      <c r="O27" s="100"/>
      <c r="Q27" s="101"/>
    </row>
    <row r="28" spans="1:17" ht="18.75">
      <c r="A28" s="103"/>
      <c r="B28" s="104"/>
      <c r="C28" s="105"/>
      <c r="D28" s="105"/>
      <c r="E28" s="105"/>
      <c r="F28" s="106"/>
      <c r="G28" s="105"/>
      <c r="H28" s="107"/>
      <c r="I28" s="105"/>
      <c r="J28" s="108"/>
      <c r="K28" s="496"/>
      <c r="L28" s="105"/>
      <c r="M28" s="107"/>
      <c r="O28" s="100"/>
      <c r="Q28" s="101"/>
    </row>
    <row r="29" spans="1:17">
      <c r="M29" s="495"/>
    </row>
    <row r="30" spans="1:17">
      <c r="H30" s="118"/>
    </row>
    <row r="34" spans="6:6">
      <c r="F34" s="117"/>
    </row>
  </sheetData>
  <mergeCells count="1">
    <mergeCell ref="B1:M1"/>
  </mergeCells>
  <printOptions horizontalCentered="1"/>
  <pageMargins left="0" right="0" top="0.16" bottom="0.16" header="0.22" footer="0.21"/>
  <pageSetup scale="85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O25"/>
  <sheetViews>
    <sheetView workbookViewId="0">
      <selection activeCell="Q6" sqref="Q6"/>
    </sheetView>
  </sheetViews>
  <sheetFormatPr defaultColWidth="9.140625" defaultRowHeight="15.75"/>
  <cols>
    <col min="1" max="1" width="1.85546875" style="37" customWidth="1"/>
    <col min="2" max="2" width="4.140625" style="37" customWidth="1"/>
    <col min="3" max="3" width="39.85546875" style="38" customWidth="1"/>
    <col min="4" max="4" width="7.28515625" style="38" customWidth="1"/>
    <col min="5" max="5" width="8.140625" style="38" customWidth="1"/>
    <col min="6" max="6" width="5.7109375" style="38" customWidth="1"/>
    <col min="7" max="7" width="8" style="38" customWidth="1"/>
    <col min="8" max="8" width="5.28515625" style="38" customWidth="1"/>
    <col min="9" max="9" width="10" style="38" customWidth="1"/>
    <col min="10" max="10" width="10.42578125" style="38" customWidth="1"/>
    <col min="11" max="11" width="10" style="38" customWidth="1"/>
    <col min="12" max="13" width="9.7109375" style="38" customWidth="1"/>
    <col min="14" max="14" width="8.7109375" style="38" customWidth="1"/>
    <col min="15" max="15" width="11.42578125" style="38" customWidth="1"/>
    <col min="16" max="16" width="8.7109375" style="37" customWidth="1"/>
    <col min="17" max="16384" width="9.140625" style="37"/>
  </cols>
  <sheetData>
    <row r="1" spans="2:15" ht="18.75">
      <c r="C1" s="576" t="s">
        <v>228</v>
      </c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</row>
    <row r="2" spans="2:15" ht="19.5" thickBot="1">
      <c r="C2" s="577" t="s">
        <v>229</v>
      </c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</row>
    <row r="3" spans="2:15" ht="73.5" customHeight="1">
      <c r="B3" s="466"/>
      <c r="C3" s="467"/>
      <c r="D3" s="468" t="s">
        <v>227</v>
      </c>
      <c r="E3" s="469" t="s">
        <v>246</v>
      </c>
      <c r="F3" s="469" t="s">
        <v>226</v>
      </c>
      <c r="G3" s="469" t="s">
        <v>225</v>
      </c>
      <c r="H3" s="469" t="s">
        <v>224</v>
      </c>
      <c r="I3" s="469" t="s">
        <v>102</v>
      </c>
      <c r="J3" s="470" t="s">
        <v>230</v>
      </c>
      <c r="K3" s="469" t="s">
        <v>223</v>
      </c>
      <c r="L3" s="469" t="s">
        <v>197</v>
      </c>
      <c r="M3" s="469" t="s">
        <v>27</v>
      </c>
      <c r="N3" s="469" t="s">
        <v>222</v>
      </c>
      <c r="O3" s="471" t="s">
        <v>27</v>
      </c>
    </row>
    <row r="4" spans="2:15" ht="17.25" customHeight="1">
      <c r="B4" s="446" t="s">
        <v>92</v>
      </c>
      <c r="C4" s="39" t="s">
        <v>221</v>
      </c>
      <c r="D4" s="40" t="s">
        <v>132</v>
      </c>
      <c r="E4" s="40" t="s">
        <v>132</v>
      </c>
      <c r="F4" s="40" t="s">
        <v>132</v>
      </c>
      <c r="G4" s="40" t="s">
        <v>132</v>
      </c>
      <c r="H4" s="40" t="s">
        <v>132</v>
      </c>
      <c r="I4" s="40" t="s">
        <v>132</v>
      </c>
      <c r="J4" s="40" t="s">
        <v>231</v>
      </c>
      <c r="K4" s="40" t="s">
        <v>132</v>
      </c>
      <c r="L4" s="40" t="s">
        <v>132</v>
      </c>
      <c r="M4" s="40" t="s">
        <v>132</v>
      </c>
      <c r="N4" s="40" t="s">
        <v>132</v>
      </c>
      <c r="O4" s="472" t="s">
        <v>132</v>
      </c>
    </row>
    <row r="5" spans="2:15" ht="24.75" customHeight="1">
      <c r="B5" s="460"/>
      <c r="C5" s="41" t="s">
        <v>220</v>
      </c>
      <c r="D5" s="42"/>
      <c r="E5" s="42"/>
      <c r="F5" s="42"/>
      <c r="G5" s="42"/>
      <c r="H5" s="42"/>
      <c r="I5" s="42"/>
      <c r="J5" s="42"/>
      <c r="K5" s="42" t="s">
        <v>209</v>
      </c>
      <c r="L5" s="42" t="s">
        <v>209</v>
      </c>
      <c r="M5" s="42" t="s">
        <v>209</v>
      </c>
      <c r="N5" s="42"/>
      <c r="O5" s="473" t="s">
        <v>209</v>
      </c>
    </row>
    <row r="6" spans="2:15" ht="24" customHeight="1">
      <c r="B6" s="446" t="s">
        <v>92</v>
      </c>
      <c r="C6" s="102" t="s">
        <v>219</v>
      </c>
      <c r="D6" s="40" t="s">
        <v>132</v>
      </c>
      <c r="E6" s="40" t="s">
        <v>132</v>
      </c>
      <c r="F6" s="40" t="s">
        <v>132</v>
      </c>
      <c r="G6" s="40" t="s">
        <v>132</v>
      </c>
      <c r="H6" s="40" t="s">
        <v>132</v>
      </c>
      <c r="I6" s="40" t="s">
        <v>132</v>
      </c>
      <c r="J6" s="40" t="s">
        <v>132</v>
      </c>
      <c r="K6" s="40" t="s">
        <v>132</v>
      </c>
      <c r="L6" s="40" t="s">
        <v>132</v>
      </c>
      <c r="M6" s="40" t="s">
        <v>132</v>
      </c>
      <c r="N6" s="40" t="s">
        <v>132</v>
      </c>
      <c r="O6" s="472" t="s">
        <v>132</v>
      </c>
    </row>
    <row r="7" spans="2:15">
      <c r="B7" s="460"/>
      <c r="C7" s="102" t="s">
        <v>213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73"/>
    </row>
    <row r="8" spans="2:15">
      <c r="B8" s="460"/>
      <c r="C8" s="41" t="s">
        <v>215</v>
      </c>
      <c r="D8" s="42"/>
      <c r="E8" s="42"/>
      <c r="F8" s="42"/>
      <c r="G8" s="42"/>
      <c r="H8" s="42"/>
      <c r="I8" s="42"/>
      <c r="J8" s="42"/>
      <c r="K8" s="42" t="s">
        <v>132</v>
      </c>
      <c r="L8" s="42" t="s">
        <v>132</v>
      </c>
      <c r="M8" s="42" t="s">
        <v>132</v>
      </c>
      <c r="N8" s="42" t="s">
        <v>132</v>
      </c>
      <c r="O8" s="473" t="s">
        <v>132</v>
      </c>
    </row>
    <row r="9" spans="2:15" ht="18" customHeight="1">
      <c r="B9" s="460"/>
      <c r="C9" s="39" t="s">
        <v>214</v>
      </c>
      <c r="D9" s="42"/>
      <c r="E9" s="42"/>
      <c r="F9" s="42" t="s">
        <v>132</v>
      </c>
      <c r="G9" s="42"/>
      <c r="H9" s="42"/>
      <c r="I9" s="42"/>
      <c r="J9" s="42" t="s">
        <v>132</v>
      </c>
      <c r="K9" s="42" t="s">
        <v>132</v>
      </c>
      <c r="L9" s="42" t="s">
        <v>132</v>
      </c>
      <c r="M9" s="42" t="s">
        <v>132</v>
      </c>
      <c r="N9" s="42" t="s">
        <v>132</v>
      </c>
      <c r="O9" s="473" t="s">
        <v>132</v>
      </c>
    </row>
    <row r="10" spans="2:15">
      <c r="B10" s="460"/>
      <c r="C10" s="102" t="s">
        <v>216</v>
      </c>
      <c r="D10" s="40"/>
      <c r="E10" s="40"/>
      <c r="F10" s="40" t="s">
        <v>132</v>
      </c>
      <c r="G10" s="40"/>
      <c r="H10" s="40"/>
      <c r="I10" s="40"/>
      <c r="J10" s="40" t="s">
        <v>132</v>
      </c>
      <c r="K10" s="40" t="s">
        <v>132</v>
      </c>
      <c r="L10" s="40" t="s">
        <v>132</v>
      </c>
      <c r="M10" s="40" t="s">
        <v>132</v>
      </c>
      <c r="N10" s="40" t="s">
        <v>132</v>
      </c>
      <c r="O10" s="472" t="s">
        <v>132</v>
      </c>
    </row>
    <row r="11" spans="2:15" ht="33.75" customHeight="1">
      <c r="B11" s="460"/>
      <c r="C11" s="39" t="s">
        <v>212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73"/>
    </row>
    <row r="12" spans="2:15" ht="17.25" customHeight="1">
      <c r="B12" s="460"/>
      <c r="C12" s="41" t="s">
        <v>211</v>
      </c>
      <c r="D12" s="42" t="s">
        <v>132</v>
      </c>
      <c r="E12" s="42" t="s">
        <v>132</v>
      </c>
      <c r="F12" s="42"/>
      <c r="G12" s="42"/>
      <c r="H12" s="42"/>
      <c r="I12" s="42"/>
      <c r="J12" s="42"/>
      <c r="K12" s="42"/>
      <c r="L12" s="42"/>
      <c r="M12" s="42" t="s">
        <v>132</v>
      </c>
      <c r="N12" s="42"/>
      <c r="O12" s="473" t="s">
        <v>132</v>
      </c>
    </row>
    <row r="13" spans="2:15">
      <c r="B13" s="460"/>
      <c r="C13" s="41" t="s">
        <v>190</v>
      </c>
      <c r="D13" s="42"/>
      <c r="E13" s="42"/>
      <c r="F13" s="42"/>
      <c r="G13" s="42"/>
      <c r="H13" s="42"/>
      <c r="I13" s="42"/>
      <c r="J13" s="42"/>
      <c r="K13" s="42"/>
      <c r="L13" s="42"/>
      <c r="M13" s="42" t="s">
        <v>209</v>
      </c>
      <c r="N13" s="42"/>
      <c r="O13" s="473"/>
    </row>
    <row r="14" spans="2:15" ht="30.75" customHeight="1">
      <c r="B14" s="460"/>
      <c r="C14" s="39" t="s">
        <v>210</v>
      </c>
      <c r="D14" s="40" t="s">
        <v>132</v>
      </c>
      <c r="E14" s="40" t="s">
        <v>132</v>
      </c>
      <c r="F14" s="40" t="s">
        <v>132</v>
      </c>
      <c r="G14" s="40" t="s">
        <v>132</v>
      </c>
      <c r="H14" s="40" t="s">
        <v>132</v>
      </c>
      <c r="I14" s="40" t="s">
        <v>132</v>
      </c>
      <c r="J14" s="40" t="s">
        <v>132</v>
      </c>
      <c r="K14" s="40" t="s">
        <v>132</v>
      </c>
      <c r="L14" s="40" t="s">
        <v>132</v>
      </c>
      <c r="M14" s="40" t="s">
        <v>132</v>
      </c>
      <c r="N14" s="40" t="s">
        <v>132</v>
      </c>
      <c r="O14" s="472" t="s">
        <v>132</v>
      </c>
    </row>
    <row r="15" spans="2:15" ht="18" customHeight="1">
      <c r="B15" s="446" t="s">
        <v>92</v>
      </c>
      <c r="C15" s="126" t="s">
        <v>218</v>
      </c>
      <c r="D15" s="40" t="s">
        <v>132</v>
      </c>
      <c r="E15" s="40" t="s">
        <v>132</v>
      </c>
      <c r="F15" s="40" t="s">
        <v>132</v>
      </c>
      <c r="G15" s="40" t="s">
        <v>132</v>
      </c>
      <c r="H15" s="40" t="s">
        <v>132</v>
      </c>
      <c r="I15" s="40" t="s">
        <v>132</v>
      </c>
      <c r="J15" s="40" t="s">
        <v>132</v>
      </c>
      <c r="K15" s="40" t="s">
        <v>132</v>
      </c>
      <c r="L15" s="40" t="s">
        <v>132</v>
      </c>
      <c r="M15" s="40" t="s">
        <v>132</v>
      </c>
      <c r="N15" s="40" t="s">
        <v>132</v>
      </c>
      <c r="O15" s="472" t="s">
        <v>132</v>
      </c>
    </row>
    <row r="16" spans="2:15" ht="23.45" customHeight="1">
      <c r="B16" s="446" t="s">
        <v>92</v>
      </c>
      <c r="C16" s="126" t="s">
        <v>217</v>
      </c>
      <c r="D16" s="40" t="s">
        <v>132</v>
      </c>
      <c r="E16" s="40" t="s">
        <v>132</v>
      </c>
      <c r="F16" s="40" t="s">
        <v>132</v>
      </c>
      <c r="G16" s="40" t="s">
        <v>132</v>
      </c>
      <c r="H16" s="40" t="s">
        <v>132</v>
      </c>
      <c r="I16" s="40" t="s">
        <v>132</v>
      </c>
      <c r="J16" s="40" t="s">
        <v>132</v>
      </c>
      <c r="K16" s="40" t="s">
        <v>132</v>
      </c>
      <c r="L16" s="40" t="s">
        <v>132</v>
      </c>
      <c r="M16" s="40" t="s">
        <v>132</v>
      </c>
      <c r="N16" s="40" t="s">
        <v>132</v>
      </c>
      <c r="O16" s="472" t="s">
        <v>132</v>
      </c>
    </row>
    <row r="17" spans="2:15">
      <c r="B17" s="460"/>
      <c r="C17" s="102" t="s">
        <v>216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73"/>
    </row>
    <row r="18" spans="2:15">
      <c r="B18" s="460"/>
      <c r="C18" s="41" t="s">
        <v>215</v>
      </c>
      <c r="D18" s="42"/>
      <c r="E18" s="42"/>
      <c r="F18" s="42"/>
      <c r="G18" s="42"/>
      <c r="H18" s="42"/>
      <c r="I18" s="42"/>
      <c r="J18" s="42"/>
      <c r="K18" s="42" t="s">
        <v>132</v>
      </c>
      <c r="L18" s="42" t="s">
        <v>132</v>
      </c>
      <c r="M18" s="42" t="s">
        <v>132</v>
      </c>
      <c r="N18" s="42" t="s">
        <v>132</v>
      </c>
      <c r="O18" s="473" t="s">
        <v>132</v>
      </c>
    </row>
    <row r="19" spans="2:15" ht="18.75" customHeight="1">
      <c r="B19" s="460"/>
      <c r="C19" s="41" t="s">
        <v>214</v>
      </c>
      <c r="D19" s="42"/>
      <c r="E19" s="42"/>
      <c r="F19" s="42" t="s">
        <v>132</v>
      </c>
      <c r="G19" s="42"/>
      <c r="H19" s="42"/>
      <c r="I19" s="42"/>
      <c r="J19" s="42" t="s">
        <v>132</v>
      </c>
      <c r="K19" s="42" t="s">
        <v>132</v>
      </c>
      <c r="L19" s="42" t="s">
        <v>132</v>
      </c>
      <c r="M19" s="42" t="s">
        <v>132</v>
      </c>
      <c r="N19" s="42" t="s">
        <v>132</v>
      </c>
      <c r="O19" s="473" t="s">
        <v>132</v>
      </c>
    </row>
    <row r="20" spans="2:15">
      <c r="B20" s="460"/>
      <c r="C20" s="102" t="s">
        <v>213</v>
      </c>
      <c r="D20" s="40"/>
      <c r="E20" s="40"/>
      <c r="F20" s="40" t="s">
        <v>132</v>
      </c>
      <c r="G20" s="40"/>
      <c r="H20" s="40"/>
      <c r="I20" s="40"/>
      <c r="J20" s="40" t="s">
        <v>132</v>
      </c>
      <c r="K20" s="40" t="s">
        <v>132</v>
      </c>
      <c r="L20" s="40" t="s">
        <v>132</v>
      </c>
      <c r="M20" s="40" t="s">
        <v>132</v>
      </c>
      <c r="N20" s="40" t="s">
        <v>132</v>
      </c>
      <c r="O20" s="472" t="s">
        <v>132</v>
      </c>
    </row>
    <row r="21" spans="2:15" ht="28.9" customHeight="1">
      <c r="B21" s="460"/>
      <c r="C21" s="102" t="s">
        <v>212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73"/>
    </row>
    <row r="22" spans="2:15" ht="18" customHeight="1">
      <c r="B22" s="460"/>
      <c r="C22" s="41" t="s">
        <v>211</v>
      </c>
      <c r="D22" s="42" t="s">
        <v>132</v>
      </c>
      <c r="E22" s="42" t="s">
        <v>132</v>
      </c>
      <c r="F22" s="42"/>
      <c r="G22" s="42"/>
      <c r="H22" s="42"/>
      <c r="I22" s="42"/>
      <c r="J22" s="42"/>
      <c r="K22" s="42"/>
      <c r="L22" s="42"/>
      <c r="M22" s="42" t="s">
        <v>132</v>
      </c>
      <c r="N22" s="42"/>
      <c r="O22" s="473" t="s">
        <v>132</v>
      </c>
    </row>
    <row r="23" spans="2:15" ht="17.25" customHeight="1">
      <c r="B23" s="460"/>
      <c r="C23" s="41" t="s">
        <v>190</v>
      </c>
      <c r="D23" s="42"/>
      <c r="E23" s="42"/>
      <c r="F23" s="42"/>
      <c r="G23" s="42"/>
      <c r="H23" s="42"/>
      <c r="I23" s="42"/>
      <c r="J23" s="42"/>
      <c r="K23" s="42" t="s">
        <v>209</v>
      </c>
      <c r="L23" s="42" t="s">
        <v>209</v>
      </c>
      <c r="M23" s="42" t="s">
        <v>132</v>
      </c>
      <c r="N23" s="42"/>
      <c r="O23" s="473" t="s">
        <v>132</v>
      </c>
    </row>
    <row r="24" spans="2:15" ht="30" customHeight="1">
      <c r="B24" s="460"/>
      <c r="C24" s="41" t="s">
        <v>210</v>
      </c>
      <c r="D24" s="40" t="s">
        <v>132</v>
      </c>
      <c r="E24" s="40" t="s">
        <v>132</v>
      </c>
      <c r="F24" s="40"/>
      <c r="G24" s="40"/>
      <c r="H24" s="40"/>
      <c r="I24" s="40"/>
      <c r="J24" s="40"/>
      <c r="K24" s="40" t="s">
        <v>209</v>
      </c>
      <c r="L24" s="40" t="s">
        <v>209</v>
      </c>
      <c r="M24" s="40" t="s">
        <v>132</v>
      </c>
      <c r="N24" s="40"/>
      <c r="O24" s="472" t="s">
        <v>132</v>
      </c>
    </row>
    <row r="25" spans="2:15" ht="19.5" thickBot="1">
      <c r="B25" s="463" t="s">
        <v>92</v>
      </c>
      <c r="C25" s="464" t="s">
        <v>208</v>
      </c>
      <c r="D25" s="474" t="s">
        <v>132</v>
      </c>
      <c r="E25" s="474" t="s">
        <v>132</v>
      </c>
      <c r="F25" s="474" t="s">
        <v>132</v>
      </c>
      <c r="G25" s="474" t="s">
        <v>132</v>
      </c>
      <c r="H25" s="474" t="s">
        <v>132</v>
      </c>
      <c r="I25" s="474" t="s">
        <v>132</v>
      </c>
      <c r="J25" s="474" t="s">
        <v>132</v>
      </c>
      <c r="K25" s="474" t="s">
        <v>132</v>
      </c>
      <c r="L25" s="474" t="s">
        <v>132</v>
      </c>
      <c r="M25" s="474" t="s">
        <v>132</v>
      </c>
      <c r="N25" s="474" t="s">
        <v>132</v>
      </c>
      <c r="O25" s="475" t="s">
        <v>132</v>
      </c>
    </row>
  </sheetData>
  <mergeCells count="2">
    <mergeCell ref="C1:O1"/>
    <mergeCell ref="C2:O2"/>
  </mergeCells>
  <printOptions horizontalCentered="1"/>
  <pageMargins left="0.25" right="0.25" top="0.75" bottom="0.75" header="0.3" footer="0.3"/>
  <pageSetup scale="9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Kop.</vt:lpstr>
      <vt:lpstr>Aktivet</vt:lpstr>
      <vt:lpstr>Pasivet</vt:lpstr>
      <vt:lpstr>PASH 1</vt:lpstr>
      <vt:lpstr>PASH 2</vt:lpstr>
      <vt:lpstr>Fluksi 1</vt:lpstr>
      <vt:lpstr>Fluksi 2</vt:lpstr>
      <vt:lpstr>Kapitali 1</vt:lpstr>
      <vt:lpstr>Kapitali 2</vt:lpstr>
      <vt:lpstr>Shenimet faqe 1</vt:lpstr>
      <vt:lpstr>Shenimet  faqe  2</vt:lpstr>
      <vt:lpstr>Shenimet faqe  3</vt:lpstr>
      <vt:lpstr>Shenimet  faqe  4</vt:lpstr>
      <vt:lpstr>Shenimet  faqe  5</vt:lpstr>
      <vt:lpstr>Shenimet faqe  6</vt:lpstr>
      <vt:lpstr>shenime  faqe  7</vt:lpstr>
      <vt:lpstr>Pasqyra e te ardhurave dhe shpe</vt:lpstr>
      <vt:lpstr>Sheet1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C.R.C</cp:lastModifiedBy>
  <cp:lastPrinted>2017-03-30T17:02:54Z</cp:lastPrinted>
  <dcterms:created xsi:type="dcterms:W3CDTF">2002-02-16T18:16:52Z</dcterms:created>
  <dcterms:modified xsi:type="dcterms:W3CDTF">2017-03-30T17:05:49Z</dcterms:modified>
</cp:coreProperties>
</file>