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0\senka 2020\New folder\New folder\"/>
    </mc:Choice>
  </mc:AlternateContent>
  <xr:revisionPtr revIDLastSave="0" documentId="13_ncr:1_{24428FC1-4105-4633-B3C6-7A4A14494FD1}" xr6:coauthVersionLast="36" xr6:coauthVersionMax="36" xr10:uidLastSave="{00000000-0000-0000-0000-000000000000}"/>
  <bookViews>
    <workbookView xWindow="930" yWindow="0" windowWidth="28800" windowHeight="11445" tabRatio="705" xr2:uid="{00000000-000D-0000-FFFF-FFFF00000000}"/>
  </bookViews>
  <sheets>
    <sheet name="Pasqyra e Pozicionit Financiar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2" l="1"/>
  <c r="B70" i="2"/>
  <c r="C68" i="2"/>
  <c r="B68" i="2"/>
  <c r="C53" i="2"/>
  <c r="B53" i="2"/>
  <c r="C43" i="2"/>
  <c r="B43" i="2"/>
  <c r="C41" i="2"/>
  <c r="B41" i="2"/>
  <c r="C36" i="2"/>
  <c r="B36" i="2"/>
  <c r="C24" i="2"/>
  <c r="B24" i="2"/>
  <c r="C22" i="2"/>
  <c r="B22" i="2"/>
  <c r="C21" i="2"/>
  <c r="C14" i="2"/>
  <c r="B14" i="2"/>
  <c r="C12" i="2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<sst xmlns="http://schemas.openxmlformats.org/spreadsheetml/2006/main" count="58" uniqueCount="52">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</sst>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76"/>
  <sheetViews>
    <sheetView tabSelected="1"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B73" sqref="B7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8"/>
    </row>
    <row r="2" spans="1:3" ht="15" customHeight="1" x14ac:dyDescent="0.25">
      <c r="A2" s="25" t="s">
        <v>16</v>
      </c>
      <c r="B2" s="22" t="s">
        <v>0</v>
      </c>
      <c r="C2" s="22" t="s">
        <v>0</v>
      </c>
    </row>
    <row r="3" spans="1:3" ht="15" customHeight="1" x14ac:dyDescent="0.25">
      <c r="A3" s="25"/>
      <c r="B3" s="22" t="s">
        <v>1</v>
      </c>
      <c r="C3" s="22" t="s">
        <v>2</v>
      </c>
    </row>
    <row r="4" spans="1:3" x14ac:dyDescent="0.25">
      <c r="A4" s="17" t="s">
        <v>9</v>
      </c>
      <c r="B4" s="3"/>
      <c r="C4" s="3"/>
    </row>
    <row r="5" spans="1:3" x14ac:dyDescent="0.25">
      <c r="A5" s="17" t="s">
        <v>14</v>
      </c>
      <c r="B5" s="3"/>
      <c r="C5" s="3"/>
    </row>
    <row r="6" spans="1:3" x14ac:dyDescent="0.25">
      <c r="A6" s="17"/>
      <c r="B6" s="3"/>
      <c r="C6" s="3"/>
    </row>
    <row r="7" spans="1:3" x14ac:dyDescent="0.25">
      <c r="A7" s="8" t="s">
        <v>17</v>
      </c>
      <c r="B7" s="19">
        <v>81945237</v>
      </c>
      <c r="C7" s="19">
        <v>6091105</v>
      </c>
    </row>
    <row r="8" spans="1:3" x14ac:dyDescent="0.25">
      <c r="A8" s="5"/>
      <c r="B8" s="3"/>
      <c r="C8" s="3"/>
    </row>
    <row r="9" spans="1:3" x14ac:dyDescent="0.25">
      <c r="A9" s="8" t="s">
        <v>18</v>
      </c>
      <c r="B9" s="3"/>
      <c r="C9" s="3"/>
    </row>
    <row r="10" spans="1:3" x14ac:dyDescent="0.25">
      <c r="A10" s="2" t="s">
        <v>33</v>
      </c>
      <c r="B10" s="3"/>
      <c r="C10" s="3"/>
    </row>
    <row r="11" spans="1:3" x14ac:dyDescent="0.25">
      <c r="A11" s="2" t="s">
        <v>19</v>
      </c>
      <c r="B11" s="3">
        <v>328432617</v>
      </c>
      <c r="C11" s="3">
        <v>233870903</v>
      </c>
    </row>
    <row r="12" spans="1:3" x14ac:dyDescent="0.25">
      <c r="A12" s="2" t="s">
        <v>20</v>
      </c>
      <c r="B12" s="3"/>
      <c r="C12" s="3">
        <f>7492249+1788723</f>
        <v>9280972</v>
      </c>
    </row>
    <row r="13" spans="1:3" x14ac:dyDescent="0.25">
      <c r="A13" s="23" t="s">
        <v>43</v>
      </c>
      <c r="B13" s="3">
        <v>25000000</v>
      </c>
      <c r="C13" s="3">
        <v>12623614</v>
      </c>
    </row>
    <row r="14" spans="1:3" x14ac:dyDescent="0.25">
      <c r="A14" s="12" t="s">
        <v>7</v>
      </c>
      <c r="B14" s="19">
        <f>SUM(B10:B13)</f>
        <v>353432617</v>
      </c>
      <c r="C14" s="19">
        <f>SUM(C10:C13)</f>
        <v>255775489</v>
      </c>
    </row>
    <row r="15" spans="1:3" x14ac:dyDescent="0.25">
      <c r="A15" s="5"/>
      <c r="B15" s="3"/>
      <c r="C15" s="3"/>
    </row>
    <row r="16" spans="1:3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25</v>
      </c>
      <c r="B20" s="3">
        <v>432700</v>
      </c>
      <c r="C20" s="3">
        <v>548250</v>
      </c>
    </row>
    <row r="21" spans="1:3" x14ac:dyDescent="0.25">
      <c r="A21" s="2" t="s">
        <v>24</v>
      </c>
      <c r="B21" s="3">
        <v>45855</v>
      </c>
      <c r="C21" s="3">
        <f>2149653+45855</f>
        <v>2195508</v>
      </c>
    </row>
    <row r="22" spans="1:3" x14ac:dyDescent="0.25">
      <c r="A22" s="12" t="s">
        <v>7</v>
      </c>
      <c r="B22" s="19">
        <f>SUM(B19:B21)</f>
        <v>478555</v>
      </c>
      <c r="C22" s="19">
        <f>SUM(C19:C21)</f>
        <v>2743758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32</v>
      </c>
      <c r="B24" s="20">
        <f>B22+B14+B7</f>
        <v>435856409</v>
      </c>
      <c r="C24" s="20">
        <f>C22+C14+C7</f>
        <v>264610352</v>
      </c>
    </row>
    <row r="25" spans="1:3" x14ac:dyDescent="0.25">
      <c r="A25" s="6"/>
      <c r="B25" s="3"/>
      <c r="C25" s="3"/>
    </row>
    <row r="26" spans="1:3" x14ac:dyDescent="0.25">
      <c r="A26" s="17" t="s">
        <v>29</v>
      </c>
      <c r="B26" s="3"/>
      <c r="C26" s="3"/>
    </row>
    <row r="27" spans="1:3" x14ac:dyDescent="0.25">
      <c r="A27" s="8" t="s">
        <v>30</v>
      </c>
      <c r="B27" s="3"/>
      <c r="C27" s="3"/>
    </row>
    <row r="28" spans="1:3" x14ac:dyDescent="0.25">
      <c r="A28" s="2" t="s">
        <v>31</v>
      </c>
      <c r="B28" s="3"/>
      <c r="C28" s="3"/>
    </row>
    <row r="29" spans="1:3" x14ac:dyDescent="0.25">
      <c r="A29" s="2" t="s">
        <v>44</v>
      </c>
      <c r="B29" s="3"/>
      <c r="C29" s="3"/>
    </row>
    <row r="30" spans="1:3" x14ac:dyDescent="0.25">
      <c r="A30" s="12" t="s">
        <v>7</v>
      </c>
      <c r="B30" s="19"/>
      <c r="C30" s="19"/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3" x14ac:dyDescent="0.25">
      <c r="A33" s="2" t="s">
        <v>26</v>
      </c>
      <c r="B33" s="3"/>
      <c r="C33" s="3"/>
    </row>
    <row r="34" spans="1:3" x14ac:dyDescent="0.25">
      <c r="A34" s="2" t="s">
        <v>5</v>
      </c>
      <c r="B34" s="3">
        <v>24700733</v>
      </c>
      <c r="C34" s="3">
        <v>23266850</v>
      </c>
    </row>
    <row r="35" spans="1:3" x14ac:dyDescent="0.25">
      <c r="A35" s="2" t="s">
        <v>27</v>
      </c>
      <c r="B35" s="3">
        <v>774971</v>
      </c>
      <c r="C35" s="3">
        <v>774971</v>
      </c>
    </row>
    <row r="36" spans="1:3" x14ac:dyDescent="0.25">
      <c r="A36" s="12" t="s">
        <v>7</v>
      </c>
      <c r="B36" s="19">
        <f>SUM(B31:B35)</f>
        <v>25475704</v>
      </c>
      <c r="C36" s="19">
        <f>SUM(C31:C35)</f>
        <v>24041821</v>
      </c>
    </row>
    <row r="37" spans="1:3" x14ac:dyDescent="0.25">
      <c r="A37" s="12"/>
      <c r="B37" s="3"/>
      <c r="C37" s="3"/>
    </row>
    <row r="38" spans="1:3" x14ac:dyDescent="0.25">
      <c r="A38" s="8" t="s">
        <v>28</v>
      </c>
      <c r="B38" s="19"/>
      <c r="C38" s="19"/>
    </row>
    <row r="39" spans="1:3" x14ac:dyDescent="0.25">
      <c r="A39" s="24" t="s">
        <v>51</v>
      </c>
      <c r="B39" s="21"/>
      <c r="C39" s="21"/>
    </row>
    <row r="40" spans="1:3" x14ac:dyDescent="0.25">
      <c r="A40" s="8"/>
      <c r="B40" s="3"/>
      <c r="C40" s="3"/>
    </row>
    <row r="41" spans="1:3" ht="15.75" thickBot="1" x14ac:dyDescent="0.3">
      <c r="A41" s="12" t="s">
        <v>34</v>
      </c>
      <c r="B41" s="20">
        <f>B36</f>
        <v>25475704</v>
      </c>
      <c r="C41" s="20">
        <f>C36</f>
        <v>24041821</v>
      </c>
    </row>
    <row r="42" spans="1:3" ht="18" x14ac:dyDescent="0.25">
      <c r="A42" s="7"/>
      <c r="B42" s="3"/>
      <c r="C42" s="3"/>
    </row>
    <row r="43" spans="1:3" ht="15.75" thickBot="1" x14ac:dyDescent="0.3">
      <c r="A43" s="9" t="s">
        <v>8</v>
      </c>
      <c r="B43" s="10">
        <f>B41+B24</f>
        <v>461332113</v>
      </c>
      <c r="C43" s="10">
        <f>C41+C24</f>
        <v>288652173</v>
      </c>
    </row>
    <row r="44" spans="1:3" ht="15.75" thickTop="1" x14ac:dyDescent="0.25">
      <c r="A44" s="15"/>
      <c r="B44" s="11"/>
      <c r="C44" s="11"/>
    </row>
    <row r="45" spans="1:3" x14ac:dyDescent="0.25">
      <c r="A45" s="17" t="s">
        <v>15</v>
      </c>
      <c r="B45" s="11"/>
      <c r="C45" s="11"/>
    </row>
    <row r="46" spans="1:3" x14ac:dyDescent="0.25">
      <c r="A46" s="8" t="s">
        <v>10</v>
      </c>
      <c r="B46" s="3"/>
      <c r="C46" s="3"/>
    </row>
    <row r="47" spans="1:3" x14ac:dyDescent="0.25">
      <c r="A47" s="2" t="s">
        <v>42</v>
      </c>
      <c r="B47" s="3">
        <v>2454746</v>
      </c>
      <c r="C47" s="3"/>
    </row>
    <row r="48" spans="1:3" x14ac:dyDescent="0.25">
      <c r="A48" s="2" t="s">
        <v>46</v>
      </c>
      <c r="B48" s="3">
        <v>89487135</v>
      </c>
      <c r="C48" s="3">
        <v>30551604</v>
      </c>
    </row>
    <row r="49" spans="1:4" x14ac:dyDescent="0.25">
      <c r="A49" s="2" t="s">
        <v>35</v>
      </c>
      <c r="B49" s="3">
        <v>3858850</v>
      </c>
      <c r="C49" s="3">
        <v>476714</v>
      </c>
    </row>
    <row r="50" spans="1:4" x14ac:dyDescent="0.25">
      <c r="A50" s="2" t="s">
        <v>45</v>
      </c>
      <c r="B50" s="3">
        <v>6967924</v>
      </c>
      <c r="C50" s="3">
        <v>4496280</v>
      </c>
    </row>
    <row r="51" spans="1:4" x14ac:dyDescent="0.25">
      <c r="A51" s="2" t="s">
        <v>6</v>
      </c>
      <c r="B51" s="3"/>
      <c r="C51" s="3"/>
    </row>
    <row r="52" spans="1:4" x14ac:dyDescent="0.25">
      <c r="A52" s="23" t="s">
        <v>50</v>
      </c>
      <c r="B52" s="3">
        <v>5050</v>
      </c>
      <c r="C52" s="3">
        <v>5050</v>
      </c>
    </row>
    <row r="53" spans="1:4" x14ac:dyDescent="0.25">
      <c r="A53" s="12" t="s">
        <v>7</v>
      </c>
      <c r="B53" s="19">
        <f>SUM(B45:B52)</f>
        <v>102773705</v>
      </c>
      <c r="C53" s="19">
        <f>SUM(C45:C52)</f>
        <v>35529648</v>
      </c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41</v>
      </c>
      <c r="B56" s="1"/>
      <c r="C56" s="1"/>
      <c r="D56" s="1"/>
    </row>
    <row r="57" spans="1:4" x14ac:dyDescent="0.25">
      <c r="A57" s="24" t="s">
        <v>49</v>
      </c>
      <c r="B57" s="1"/>
      <c r="C57" s="1"/>
      <c r="D57" s="1"/>
    </row>
    <row r="58" spans="1:4" x14ac:dyDescent="0.25">
      <c r="A58" s="12" t="s">
        <v>7</v>
      </c>
      <c r="B58" s="19"/>
      <c r="C58" s="19"/>
    </row>
    <row r="59" spans="1:4" x14ac:dyDescent="0.25">
      <c r="A59" s="12"/>
      <c r="B59" s="3"/>
      <c r="C59" s="3"/>
    </row>
    <row r="60" spans="1:4" ht="15.75" thickBot="1" x14ac:dyDescent="0.3">
      <c r="A60" s="12" t="s">
        <v>36</v>
      </c>
      <c r="B60" s="20"/>
      <c r="C60" s="20"/>
    </row>
    <row r="61" spans="1:4" x14ac:dyDescent="0.25">
      <c r="A61" s="4"/>
      <c r="B61" s="3"/>
      <c r="C61" s="3"/>
    </row>
    <row r="62" spans="1:4" x14ac:dyDescent="0.25">
      <c r="A62" s="8" t="s">
        <v>37</v>
      </c>
      <c r="B62" s="3"/>
      <c r="C62" s="3"/>
    </row>
    <row r="63" spans="1:4" x14ac:dyDescent="0.25">
      <c r="A63" s="14" t="s">
        <v>47</v>
      </c>
      <c r="B63" s="3">
        <v>9612007</v>
      </c>
      <c r="C63" s="3">
        <v>9612007</v>
      </c>
    </row>
    <row r="64" spans="1:4" x14ac:dyDescent="0.25">
      <c r="A64" s="14" t="s">
        <v>12</v>
      </c>
      <c r="B64" s="3">
        <v>243510518</v>
      </c>
      <c r="C64" s="3">
        <v>177600477</v>
      </c>
    </row>
    <row r="65" spans="1:3" x14ac:dyDescent="0.25">
      <c r="A65" s="14" t="s">
        <v>40</v>
      </c>
      <c r="B65" s="3">
        <v>105435883</v>
      </c>
      <c r="C65" s="3">
        <v>65910041</v>
      </c>
    </row>
    <row r="66" spans="1:3" x14ac:dyDescent="0.25">
      <c r="A66" s="14" t="s">
        <v>13</v>
      </c>
      <c r="B66" s="3"/>
      <c r="C66" s="3"/>
    </row>
    <row r="67" spans="1:3" x14ac:dyDescent="0.25">
      <c r="A67" s="14" t="s">
        <v>48</v>
      </c>
      <c r="B67" s="3"/>
      <c r="C67" s="3"/>
    </row>
    <row r="68" spans="1:3" ht="15.75" thickBot="1" x14ac:dyDescent="0.3">
      <c r="A68" s="12" t="s">
        <v>38</v>
      </c>
      <c r="B68" s="20">
        <f>SUM(B63:B67)</f>
        <v>358558408</v>
      </c>
      <c r="C68" s="20">
        <f>SUM(C63:C67)</f>
        <v>253122525</v>
      </c>
    </row>
    <row r="69" spans="1:3" x14ac:dyDescent="0.25">
      <c r="A69" s="13"/>
      <c r="B69" s="13"/>
      <c r="C69" s="13"/>
    </row>
    <row r="70" spans="1:3" ht="15.75" thickBot="1" x14ac:dyDescent="0.3">
      <c r="A70" s="9" t="s">
        <v>39</v>
      </c>
      <c r="B70" s="10">
        <f>B68+B53</f>
        <v>461332113</v>
      </c>
      <c r="C70" s="10">
        <f>C68+C53</f>
        <v>288652173</v>
      </c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user2</cp:lastModifiedBy>
  <dcterms:created xsi:type="dcterms:W3CDTF">2016-08-04T12:40:37Z</dcterms:created>
  <dcterms:modified xsi:type="dcterms:W3CDTF">2021-08-02T07:32:50Z</dcterms:modified>
</cp:coreProperties>
</file>