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bana\Desktop\ALBANA DOK\Biznese te medha\Imperial Group\Viti 2020\Bilanc 2020\deklarime\QKB\"/>
    </mc:Choice>
  </mc:AlternateContent>
  <xr:revisionPtr revIDLastSave="0" documentId="13_ncr:1_{800DF21E-DEE6-4CD0-9CC3-A73823BF2E0F}" xr6:coauthVersionLast="47" xr6:coauthVersionMax="47" xr10:uidLastSave="{00000000-0000-0000-0000-000000000000}"/>
  <bookViews>
    <workbookView xWindow="-108" yWindow="-108" windowWidth="23256" windowHeight="14016" xr2:uid="{1EB52D67-3F6E-4581-BB0E-19F056CBDDA4}"/>
  </bookViews>
  <sheets>
    <sheet name="PASH-sipas natyres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17" i="1"/>
  <c r="C25" i="1" s="1"/>
  <c r="C27" i="1" s="1"/>
  <c r="C29" i="1" s="1"/>
  <c r="B17" i="1"/>
  <c r="B25" i="1" s="1"/>
  <c r="B27" i="1" s="1"/>
  <c r="B29" i="1" s="1"/>
  <c r="C12" i="1"/>
  <c r="B12" i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<sst xmlns="http://schemas.openxmlformats.org/spreadsheetml/2006/main" count="26" uniqueCount="25">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</sst>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3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64" fontId="7" fillId="0" borderId="0" xfId="0" applyNumberFormat="1" applyFont="1" applyAlignment="1">
      <alignment vertical="center"/>
    </xf>
    <xf numFmtId="164" fontId="0" fillId="0" borderId="0" xfId="0" applyNumberFormat="1"/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164" fontId="8" fillId="2" borderId="0" xfId="1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 indent="3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3" fontId="10" fillId="2" borderId="1" xfId="0" applyNumberFormat="1" applyFont="1" applyFill="1" applyBorder="1" applyAlignment="1">
      <alignment vertical="center"/>
    </xf>
    <xf numFmtId="3" fontId="10" fillId="2" borderId="2" xfId="0" applyNumberFormat="1" applyFont="1" applyFill="1" applyBorder="1" applyAlignment="1">
      <alignment vertical="center"/>
    </xf>
    <xf numFmtId="3" fontId="0" fillId="0" borderId="0" xfId="0" applyNumberForma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financia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qyra e Pozicionit Financiar"/>
      <sheetName val="PASH-sipas natyres"/>
      <sheetName val="Pasqyra Cashflow-indirekte"/>
    </sheetNames>
    <sheetDataSet>
      <sheetData sheetId="0">
        <row r="65">
          <cell r="B65">
            <v>-4113719</v>
          </cell>
          <cell r="C65">
            <v>-32760685.611355178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4E208-B8BA-4433-9402-E108FE0F7943}">
  <sheetPr>
    <tabColor rgb="FFFF0000"/>
  </sheetPr>
  <dimension ref="A1:F29"/>
  <sheetViews>
    <sheetView tabSelected="1" workbookViewId="0">
      <selection activeCell="B22" sqref="B22"/>
    </sheetView>
  </sheetViews>
  <sheetFormatPr defaultRowHeight="14.4" x14ac:dyDescent="0.3"/>
  <cols>
    <col min="1" max="1" width="61" customWidth="1"/>
    <col min="2" max="3" width="22.33203125" customWidth="1"/>
    <col min="6" max="6" width="11.5546875" bestFit="1" customWidth="1"/>
    <col min="10" max="10" width="14.109375" bestFit="1" customWidth="1"/>
  </cols>
  <sheetData>
    <row r="1" spans="1:6" x14ac:dyDescent="0.3">
      <c r="A1" s="1"/>
    </row>
    <row r="2" spans="1:6" ht="15" customHeight="1" x14ac:dyDescent="0.3">
      <c r="A2" s="21" t="s">
        <v>0</v>
      </c>
      <c r="B2" s="2" t="s">
        <v>1</v>
      </c>
      <c r="C2" s="2" t="s">
        <v>1</v>
      </c>
    </row>
    <row r="3" spans="1:6" ht="15" customHeight="1" x14ac:dyDescent="0.3">
      <c r="A3" s="22"/>
      <c r="B3" s="2" t="s">
        <v>2</v>
      </c>
      <c r="C3" s="2" t="s">
        <v>3</v>
      </c>
    </row>
    <row r="4" spans="1:6" x14ac:dyDescent="0.3">
      <c r="A4" s="3" t="s">
        <v>4</v>
      </c>
    </row>
    <row r="5" spans="1:6" x14ac:dyDescent="0.3">
      <c r="B5" s="4"/>
    </row>
    <row r="6" spans="1:6" x14ac:dyDescent="0.3">
      <c r="A6" s="5" t="s">
        <v>5</v>
      </c>
      <c r="B6" s="6">
        <v>200000</v>
      </c>
      <c r="C6" s="6"/>
    </row>
    <row r="7" spans="1:6" x14ac:dyDescent="0.3">
      <c r="A7" s="5" t="s">
        <v>6</v>
      </c>
      <c r="B7" s="7">
        <v>18972608</v>
      </c>
      <c r="C7" s="7"/>
      <c r="F7" s="7"/>
    </row>
    <row r="8" spans="1:6" x14ac:dyDescent="0.3">
      <c r="A8" s="5" t="s">
        <v>7</v>
      </c>
    </row>
    <row r="9" spans="1:6" x14ac:dyDescent="0.3">
      <c r="A9" s="5" t="s">
        <v>8</v>
      </c>
    </row>
    <row r="10" spans="1:6" x14ac:dyDescent="0.3">
      <c r="A10" s="5" t="s">
        <v>9</v>
      </c>
      <c r="B10" s="8"/>
    </row>
    <row r="11" spans="1:6" x14ac:dyDescent="0.3">
      <c r="A11" s="5" t="s">
        <v>10</v>
      </c>
      <c r="B11" s="9"/>
      <c r="C11" s="9"/>
    </row>
    <row r="12" spans="1:6" x14ac:dyDescent="0.3">
      <c r="A12" s="5" t="s">
        <v>11</v>
      </c>
      <c r="B12" s="10">
        <f>SUM(B13:B14)</f>
        <v>-5041715</v>
      </c>
      <c r="C12" s="10">
        <f>SUM(C13:C14)</f>
        <v>-12510100.5</v>
      </c>
    </row>
    <row r="13" spans="1:6" x14ac:dyDescent="0.3">
      <c r="A13" s="11" t="s">
        <v>12</v>
      </c>
      <c r="B13" s="9">
        <v>-4346000</v>
      </c>
      <c r="C13" s="9">
        <v>-10846500</v>
      </c>
    </row>
    <row r="14" spans="1:6" x14ac:dyDescent="0.3">
      <c r="A14" s="11" t="s">
        <v>13</v>
      </c>
      <c r="B14" s="9">
        <v>-695715</v>
      </c>
      <c r="C14" s="9">
        <v>-1663600.5</v>
      </c>
    </row>
    <row r="15" spans="1:6" x14ac:dyDescent="0.3">
      <c r="A15" s="5" t="s">
        <v>14</v>
      </c>
      <c r="B15" s="9">
        <v>-16374299</v>
      </c>
      <c r="C15" s="9">
        <v>-15849670.063476</v>
      </c>
    </row>
    <row r="16" spans="1:6" x14ac:dyDescent="0.3">
      <c r="A16" s="5" t="s">
        <v>15</v>
      </c>
      <c r="B16" s="9">
        <v>-1870324</v>
      </c>
      <c r="C16" s="9">
        <v>-4361130.6683</v>
      </c>
    </row>
    <row r="17" spans="1:3" x14ac:dyDescent="0.3">
      <c r="A17" s="12" t="s">
        <v>16</v>
      </c>
      <c r="B17" s="10">
        <f>SUM(B6:B12,B15:B16)</f>
        <v>-4113730</v>
      </c>
      <c r="C17" s="10">
        <f>SUM(C6:C12,C15:C16)</f>
        <v>-32720901.231775999</v>
      </c>
    </row>
    <row r="18" spans="1:3" x14ac:dyDescent="0.3">
      <c r="A18" s="13"/>
      <c r="B18" s="14"/>
      <c r="C18" s="14"/>
    </row>
    <row r="19" spans="1:3" x14ac:dyDescent="0.3">
      <c r="A19" s="15" t="s">
        <v>17</v>
      </c>
      <c r="B19" s="12"/>
    </row>
    <row r="20" spans="1:3" x14ac:dyDescent="0.3">
      <c r="A20" s="8" t="s">
        <v>18</v>
      </c>
      <c r="B20" s="6"/>
      <c r="C20" s="6"/>
    </row>
    <row r="21" spans="1:3" x14ac:dyDescent="0.3">
      <c r="A21" s="5" t="s">
        <v>19</v>
      </c>
      <c r="B21" s="6">
        <v>35</v>
      </c>
      <c r="C21" s="6">
        <v>-39784.379579178385</v>
      </c>
    </row>
    <row r="22" spans="1:3" x14ac:dyDescent="0.3">
      <c r="A22" s="5" t="s">
        <v>20</v>
      </c>
      <c r="B22" s="9">
        <v>-24</v>
      </c>
    </row>
    <row r="23" spans="1:3" x14ac:dyDescent="0.3">
      <c r="A23" s="13" t="s">
        <v>21</v>
      </c>
      <c r="B23" s="10">
        <f>SUM(B20:B22)</f>
        <v>11</v>
      </c>
      <c r="C23" s="10">
        <f>SUM(C20:C22)</f>
        <v>-39784.379579178385</v>
      </c>
    </row>
    <row r="24" spans="1:3" x14ac:dyDescent="0.3">
      <c r="A24" s="16"/>
      <c r="B24" s="17"/>
    </row>
    <row r="25" spans="1:3" ht="15" thickBot="1" x14ac:dyDescent="0.35">
      <c r="A25" s="16" t="s">
        <v>22</v>
      </c>
      <c r="B25" s="18">
        <f>B17+B23</f>
        <v>-4113719</v>
      </c>
      <c r="C25" s="18">
        <f>C17+C23</f>
        <v>-32760685.611355178</v>
      </c>
    </row>
    <row r="26" spans="1:3" x14ac:dyDescent="0.3">
      <c r="A26" s="17" t="s">
        <v>23</v>
      </c>
      <c r="B26" s="6"/>
      <c r="C26" s="6"/>
    </row>
    <row r="27" spans="1:3" ht="15" thickBot="1" x14ac:dyDescent="0.35">
      <c r="A27" s="16" t="s">
        <v>24</v>
      </c>
      <c r="B27" s="19">
        <f>B25-B26</f>
        <v>-4113719</v>
      </c>
      <c r="C27" s="19">
        <f>C25-C26</f>
        <v>-32760685.611355178</v>
      </c>
    </row>
    <row r="28" spans="1:3" ht="15" thickTop="1" x14ac:dyDescent="0.3"/>
    <row r="29" spans="1:3" x14ac:dyDescent="0.3">
      <c r="B29" s="20">
        <f>'[1]Pasqyra e Pozicionit Financiar'!B65-'PASH-sipas natyres'!B27</f>
        <v>0</v>
      </c>
      <c r="C29" s="20">
        <f>'[1]Pasqyra e Pozicionit Financiar'!C65-'PASH-sipas natyres'!C27</f>
        <v>0</v>
      </c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Nardi</dc:creator>
  <cp:lastModifiedBy>Albana</cp:lastModifiedBy>
  <dcterms:created xsi:type="dcterms:W3CDTF">2021-07-28T11:10:30Z</dcterms:created>
  <dcterms:modified xsi:type="dcterms:W3CDTF">2021-07-30T10:33:17Z</dcterms:modified>
</cp:coreProperties>
</file>