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2435" tabRatio="823" activeTab="1"/>
  </bookViews>
  <sheets>
    <sheet name="Kop" sheetId="26" r:id="rId1"/>
    <sheet name="Aktivet" sheetId="4" r:id="rId2"/>
    <sheet name="Pasivet" sheetId="14" r:id="rId3"/>
    <sheet name="PASH 1" sheetId="15" r:id="rId4"/>
    <sheet name="Fluksi 2" sheetId="18" r:id="rId5"/>
    <sheet name="Kapitali 1" sheetId="25" r:id="rId6"/>
    <sheet name="Shenimet faqe 1" sheetId="23" r:id="rId7"/>
    <sheet name="Shenimet vazhdimi" sheetId="22" r:id="rId8"/>
  </sheets>
  <calcPr calcId="124519"/>
</workbook>
</file>

<file path=xl/calcChain.xml><?xml version="1.0" encoding="utf-8"?>
<calcChain xmlns="http://schemas.openxmlformats.org/spreadsheetml/2006/main">
  <c r="F10" i="15"/>
  <c r="F14"/>
  <c r="F42" i="14"/>
  <c r="G18" i="25"/>
  <c r="F13" i="4"/>
  <c r="F46" i="14"/>
  <c r="E28" i="18"/>
  <c r="F4" i="4"/>
  <c r="F5"/>
  <c r="F28" i="18"/>
  <c r="F40"/>
  <c r="F42"/>
  <c r="F45"/>
  <c r="F19"/>
  <c r="F5"/>
  <c r="F29"/>
  <c r="G50" i="15"/>
  <c r="G23"/>
  <c r="G41"/>
  <c r="G48"/>
  <c r="G14"/>
  <c r="G10"/>
  <c r="G49" i="14"/>
  <c r="G51"/>
  <c r="G42"/>
  <c r="G35"/>
  <c r="G30"/>
  <c r="G18"/>
  <c r="G17"/>
  <c r="G37"/>
  <c r="G3"/>
  <c r="G50" i="4"/>
  <c r="G42"/>
  <c r="G34"/>
  <c r="G58"/>
  <c r="G33"/>
  <c r="G20"/>
  <c r="G13"/>
  <c r="G32"/>
  <c r="G8"/>
  <c r="F51" i="15"/>
  <c r="F50"/>
  <c r="K27" i="25"/>
  <c r="E27"/>
  <c r="D27"/>
  <c r="E26"/>
  <c r="G26"/>
  <c r="G27"/>
  <c r="I26"/>
  <c r="L26"/>
  <c r="N26"/>
  <c r="D26"/>
  <c r="J22"/>
  <c r="J27"/>
  <c r="N20"/>
  <c r="L20"/>
  <c r="L27"/>
  <c r="L16"/>
  <c r="N16"/>
  <c r="N18"/>
  <c r="I18"/>
  <c r="I27"/>
  <c r="E18"/>
  <c r="D18"/>
  <c r="E19" i="18"/>
  <c r="E5"/>
  <c r="E29"/>
  <c r="F23" i="15"/>
  <c r="F41"/>
  <c r="F48"/>
  <c r="F49" i="14"/>
  <c r="F51"/>
  <c r="F35"/>
  <c r="F30"/>
  <c r="F18"/>
  <c r="F3"/>
  <c r="F17"/>
  <c r="F37"/>
  <c r="F50" i="4"/>
  <c r="F42"/>
  <c r="F58"/>
  <c r="F33"/>
  <c r="F34"/>
  <c r="F20"/>
  <c r="F8"/>
  <c r="G59"/>
  <c r="G4"/>
  <c r="N27" i="25"/>
  <c r="L18"/>
  <c r="F32" i="4"/>
  <c r="F59"/>
  <c r="E40" i="18"/>
  <c r="E42"/>
  <c r="E45"/>
</calcChain>
</file>

<file path=xl/sharedStrings.xml><?xml version="1.0" encoding="utf-8"?>
<sst xmlns="http://schemas.openxmlformats.org/spreadsheetml/2006/main" count="439" uniqueCount="257">
  <si>
    <t>Nr</t>
  </si>
  <si>
    <t>I</t>
  </si>
  <si>
    <t>II</t>
  </si>
  <si>
    <t>A   K   T   I   V   E   T</t>
  </si>
  <si>
    <t>Aktivet  monetare</t>
  </si>
  <si>
    <t>Banka</t>
  </si>
  <si>
    <t>Arka</t>
  </si>
  <si>
    <t>(   ________________  )</t>
  </si>
  <si>
    <t>S H E N I M E T          S P J E G U E S E</t>
  </si>
  <si>
    <t>Per Drejtimin  e Njesise  Ekonomike</t>
  </si>
  <si>
    <t>Pershkrimi  i  Elementeve</t>
  </si>
  <si>
    <t>B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</si>
  <si>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</si>
  <si>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</si>
  <si>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</si>
  <si>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</si>
  <si>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</si>
  <si>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</si>
  <si>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</si>
  <si>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</si>
  <si>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</si>
  <si>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</si>
  <si>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</si>
  <si>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</si>
  <si>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</si>
  <si>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</si>
  <si>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</si>
  <si>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</si>
  <si>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</si>
  <si>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</si>
  <si>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</si>
  <si>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</si>
  <si>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</si>
  <si>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</si>
  <si>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</si>
  <si>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</si>
  <si>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</si>
  <si>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</si>
  <si>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</si>
  <si>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</si>
  <si>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</si>
  <si>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</si>
  <si>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</si>
  <si>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</si>
  <si>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</si>
  <si>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</si>
  <si>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</si>
  <si>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</si>
  <si>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</si>
  <si>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</si>
  <si>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</si>
  <si>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</si>
  <si>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</si>
  <si>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</si>
  <si>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</si>
  <si>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</si>
  <si>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</si>
  <si>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</si>
  <si>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</si>
  <si>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</si>
  <si>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</si>
  <si>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</si>
  <si>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</si>
  <si>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</si>
  <si>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</si>
  <si>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</si>
  <si>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</si>
  <si>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</si>
  <si>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</si>
  <si>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</si>
  <si>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</si>
  <si>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</si>
  <si>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</si>
  <si>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</si>
  <si>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</si>
  <si>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</si>
  <si>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</si>
  <si>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</si>
  <si>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</si>
  <si>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</si>
  <si>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</si>
  <si>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</si>
  <si>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</si>
  <si>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</si>
  <si>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</si>
  <si>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</si>
  <si>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</si>
  <si>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</si>
  <si>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</si>
  <si>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</si>
  <si>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</si>
  <si>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</si>
  <si>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</si>
  <si>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</si>
  <si>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</si>
  <si>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</si>
  <si>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</si>
  <si>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</si>
  <si>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</si>
  <si>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</si>
  <si>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</si>
  <si>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</si>
  <si>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</si>
  <si>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</si>
  <si>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</si>
  <si>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</si>
  <si>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</si>
  <si>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</si>
  <si>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</si>
  <si>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</si>
  <si>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</si>
  <si>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</si>
  <si>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</si>
  <si>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</si>
  <si>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</si>
  <si>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</si>
  <si>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</si>
  <si>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</si>
  <si>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</si>
  <si>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</si>
  <si>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</si>
  <si>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</si>
  <si>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</si>
  <si>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</si>
  <si>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</si>
  <si>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</si>
  <si>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</si>
  <si>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</si>
  <si>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</si>
  <si>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</si>
  <si>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</si>
  <si>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</si>
  <si>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</si>
  <si>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</si>
  <si>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</si>
  <si>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</si>
  <si>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</si>
  <si>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</si>
  <si>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</si>
  <si>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</si>
  <si>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</si>
  <si>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</si>
  <si>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</si>
  <si>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</si>
  <si>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</si>
  <si>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</si>
  <si>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</si>
  <si>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</si>
  <si>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</si>
  <si>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</si>
  <si>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</si>
  <si>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</si>
  <si>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</si>
  <si>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</si>
  <si>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</si>
  <si>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</si>
  <si>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</si>
  <si>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</si>
  <si>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</si>
  <si>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</si>
  <si>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</si>
  <si>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</si>
  <si>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</si>
  <si>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</si>
  <si>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</si>
  <si>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</si>
  <si>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</si>
  <si>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</si>
  <si>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</si>
  <si>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</si>
  <si>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</si>
  <si>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</si>
  <si>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</si>
  <si>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</si>
  <si>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</si>
  <si>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</si>
  <si>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</si>
  <si>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</si>
  <si>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</si>
  <si>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</si>
  <si>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</si>
  <si>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</si>
  <si>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</si>
  <si>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</si>
  <si>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</si>
  <si>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</si>
  <si>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</si>
  <si>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</si>
  <si>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</si>
  <si>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</si>
  <si>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</si>
  <si>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</si>
  <si>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</si>
  <si>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</si>
  <si>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</si>
  <si>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(X)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</si>
  <si>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</si>
  <si>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</si>
  <si>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</si>
  <si>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</si>
  <si>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</si>
  <si>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</si>
  <si>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</si>
  <si>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</si>
  <si>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Pozicioni financiar më 31 dhjetor 2XX0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</si>
  <si>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</si>
  <si>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</si>
  <si>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</si>
  <si>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</si>
  <si>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</si>
  <si>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</si>
  <si>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</si>
  <si>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</si>
  <si>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</si>
  <si>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</si>
  <si>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>Pasqyra e Pozicionit Financiar (Bilanci)</t>
  </si>
  <si>
    <t xml:space="preserve">Emertimi dhe Format ligjore    </t>
  </si>
  <si>
    <t>ORAFILM MARUBI shpk</t>
  </si>
  <si>
    <t>NIPT-i</t>
  </si>
  <si>
    <t>J62424003O</t>
  </si>
  <si>
    <t xml:space="preserve">Adresa e Selise                                </t>
  </si>
  <si>
    <t>TIRANE</t>
  </si>
  <si>
    <t xml:space="preserve">Data e krijimit                                   </t>
  </si>
  <si>
    <t xml:space="preserve">Nr.i Regjistrit Tregetar                    </t>
  </si>
  <si>
    <t xml:space="preserve">Veprimtaria Kryesore                   </t>
  </si>
  <si>
    <t>PRODHIM I FILMAVE KINEMATOGRAFIKE</t>
  </si>
  <si>
    <t>____________________________________</t>
  </si>
  <si>
    <t xml:space="preserve">PASQYRAT FINANCIARE </t>
  </si>
  <si>
    <t>(Ne zbatim te Standardit Kombetar te Kontabilitetit nr.2 te Permiresuar</t>
  </si>
  <si>
    <t>dhe Ligjit Nr.9228 , Date 29.04.2004 "Per Kontabilitetin dhe Pasqyrat Financiare")</t>
  </si>
  <si>
    <t xml:space="preserve">Pasqyrat Financiare jane individuale          </t>
  </si>
  <si>
    <t>PO</t>
  </si>
  <si>
    <t xml:space="preserve">Pasqyrat Financiare jane te Konsoliduara </t>
  </si>
  <si>
    <t>JO</t>
  </si>
  <si>
    <t xml:space="preserve">Pasqyrat Financiare jane te shprehura ne </t>
  </si>
  <si>
    <t>LEKE</t>
  </si>
  <si>
    <t xml:space="preserve">Pasqyrat Financiare jane te rrumbullakosura ne </t>
  </si>
  <si>
    <t xml:space="preserve">Periudha Kontabel e Pasqyrave Financiare                     </t>
  </si>
  <si>
    <t xml:space="preserve">                                                                                                                Deri                                               31.12.2012</t>
  </si>
  <si>
    <r>
      <t xml:space="preserve">Data e mbylljes se Pasqyrave Financiare                                      </t>
    </r>
    <r>
      <rPr>
        <b/>
        <sz val="14"/>
        <color indexed="10"/>
        <rFont val="Times New Roman"/>
        <family val="1"/>
      </rPr>
      <t xml:space="preserve"> </t>
    </r>
  </si>
  <si>
    <t>Pozicioni financiar i rideklaruar më 1 janar 2015</t>
  </si>
  <si>
    <t>Pozicioni financiar i rideklaruar më 31 dhjetor 2014</t>
  </si>
  <si>
    <t>Pozicioni financiar i rideklaruar më 1 janar 2014</t>
  </si>
  <si>
    <t>Inventar i imet</t>
  </si>
  <si>
    <t>Te tjera</t>
  </si>
  <si>
    <t>Të ardhura të tjera të shfrytëzimit (Subvencione)</t>
  </si>
  <si>
    <t xml:space="preserve">Për </t>
  </si>
  <si>
    <t>ORAFILM MARUBI</t>
  </si>
  <si>
    <t>Hartusi i bilancit</t>
  </si>
  <si>
    <t>Kujtim Çashku</t>
  </si>
  <si>
    <t>Rajmonda  Boksi</t>
  </si>
  <si>
    <t>Administratori</t>
  </si>
  <si>
    <t>Viti 2016</t>
  </si>
  <si>
    <t>Nga      01.01.2016</t>
  </si>
  <si>
    <t>Deri      31.12.2016</t>
  </si>
  <si>
    <t xml:space="preserve">      Mars 2017</t>
  </si>
  <si>
    <t>Pozicioni financiar më 31 dhjetor 2016</t>
  </si>
</sst>
</file>

<file path=xl/styles.xml><?xml version="1.0" encoding="utf-8"?>
<styleSheet xmlns="http://schemas.openxmlformats.org/spreadsheetml/2006/main">
  <fonts count="48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11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1"/>
      <color indexed="8"/>
      <name val="Times New Roman"/>
      <family val="1"/>
    </font>
    <font>
      <u/>
      <sz val="11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i/>
      <sz val="10"/>
      <name val="Arial"/>
      <family val="2"/>
    </font>
    <font>
      <b/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9" fillId="0" borderId="0"/>
  </cellStyleXfs>
  <cellXfs count="2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7" fillId="0" borderId="1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1" xfId="0" applyFont="1" applyBorder="1"/>
    <xf numFmtId="0" fontId="0" fillId="0" borderId="0" xfId="0" applyBorder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4" xfId="0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right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9" fillId="0" borderId="0" xfId="0" applyFont="1" applyBorder="1" applyAlignment="1">
      <alignment vertical="center"/>
    </xf>
    <xf numFmtId="0" fontId="1" fillId="0" borderId="0" xfId="0" applyFont="1" applyFill="1" applyBorder="1"/>
    <xf numFmtId="0" fontId="5" fillId="0" borderId="11" xfId="0" applyFont="1" applyBorder="1" applyAlignment="1"/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7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3" fontId="4" fillId="0" borderId="0" xfId="0" applyNumberFormat="1" applyFont="1"/>
    <xf numFmtId="0" fontId="17" fillId="0" borderId="0" xfId="0" applyFont="1" applyAlignment="1">
      <alignment horizontal="center"/>
    </xf>
    <xf numFmtId="0" fontId="17" fillId="0" borderId="11" xfId="0" applyFont="1" applyBorder="1"/>
    <xf numFmtId="0" fontId="17" fillId="0" borderId="10" xfId="0" applyFont="1" applyBorder="1"/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" fontId="12" fillId="0" borderId="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" fontId="12" fillId="0" borderId="1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5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2" fillId="0" borderId="0" xfId="0" applyFont="1"/>
    <xf numFmtId="0" fontId="1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0" fillId="0" borderId="21" xfId="0" applyBorder="1"/>
    <xf numFmtId="0" fontId="23" fillId="0" borderId="22" xfId="0" applyFont="1" applyBorder="1"/>
    <xf numFmtId="0" fontId="0" fillId="0" borderId="23" xfId="0" applyBorder="1"/>
    <xf numFmtId="0" fontId="0" fillId="0" borderId="24" xfId="0" applyBorder="1"/>
    <xf numFmtId="0" fontId="23" fillId="0" borderId="0" xfId="0" applyFont="1" applyBorder="1"/>
    <xf numFmtId="0" fontId="0" fillId="0" borderId="25" xfId="0" applyBorder="1"/>
    <xf numFmtId="0" fontId="24" fillId="0" borderId="0" xfId="0" applyFont="1" applyBorder="1"/>
    <xf numFmtId="0" fontId="25" fillId="0" borderId="0" xfId="0" applyFont="1" applyBorder="1"/>
    <xf numFmtId="0" fontId="24" fillId="0" borderId="0" xfId="0" applyFont="1" applyBorder="1" applyAlignment="1"/>
    <xf numFmtId="0" fontId="40" fillId="0" borderId="25" xfId="0" applyFont="1" applyBorder="1"/>
    <xf numFmtId="0" fontId="26" fillId="0" borderId="0" xfId="0" applyFont="1" applyBorder="1"/>
    <xf numFmtId="0" fontId="27" fillId="0" borderId="0" xfId="0" applyFont="1" applyBorder="1"/>
    <xf numFmtId="0" fontId="28" fillId="0" borderId="0" xfId="0" applyFont="1" applyBorder="1"/>
    <xf numFmtId="0" fontId="29" fillId="0" borderId="0" xfId="0" applyFont="1" applyBorder="1"/>
    <xf numFmtId="0" fontId="41" fillId="0" borderId="0" xfId="0" applyFont="1" applyBorder="1"/>
    <xf numFmtId="0" fontId="32" fillId="0" borderId="0" xfId="0" applyFont="1" applyBorder="1"/>
    <xf numFmtId="0" fontId="33" fillId="0" borderId="0" xfId="0" applyFont="1" applyBorder="1" applyAlignment="1"/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wrapText="1"/>
    </xf>
    <xf numFmtId="0" fontId="42" fillId="0" borderId="25" xfId="0" applyFont="1" applyBorder="1"/>
    <xf numFmtId="0" fontId="33" fillId="0" borderId="0" xfId="0" applyFont="1" applyBorder="1"/>
    <xf numFmtId="0" fontId="43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44" fillId="0" borderId="0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3" fontId="12" fillId="0" borderId="18" xfId="0" applyNumberFormat="1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/>
    <xf numFmtId="4" fontId="12" fillId="0" borderId="0" xfId="0" applyNumberFormat="1" applyFont="1"/>
    <xf numFmtId="4" fontId="12" fillId="0" borderId="0" xfId="0" applyNumberFormat="1" applyFont="1" applyAlignment="1">
      <alignment vertical="center"/>
    </xf>
    <xf numFmtId="3" fontId="8" fillId="0" borderId="18" xfId="0" applyNumberFormat="1" applyFont="1" applyBorder="1" applyAlignment="1">
      <alignment vertical="center"/>
    </xf>
    <xf numFmtId="0" fontId="8" fillId="0" borderId="17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4" fontId="8" fillId="0" borderId="0" xfId="0" applyNumberFormat="1" applyFont="1"/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3" fontId="12" fillId="0" borderId="18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5" fillId="0" borderId="0" xfId="0" applyNumberFormat="1" applyFont="1" applyAlignment="1">
      <alignment horizontal="center" vertical="center"/>
    </xf>
    <xf numFmtId="3" fontId="45" fillId="0" borderId="18" xfId="0" applyNumberFormat="1" applyFont="1" applyBorder="1" applyAlignment="1">
      <alignment vertical="center"/>
    </xf>
    <xf numFmtId="3" fontId="45" fillId="0" borderId="0" xfId="0" applyNumberFormat="1" applyFont="1"/>
    <xf numFmtId="3" fontId="8" fillId="0" borderId="18" xfId="0" applyNumberFormat="1" applyFont="1" applyBorder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1" fontId="8" fillId="0" borderId="18" xfId="0" applyNumberFormat="1" applyFont="1" applyBorder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3" fontId="4" fillId="2" borderId="18" xfId="0" applyNumberFormat="1" applyFont="1" applyFill="1" applyBorder="1" applyAlignment="1">
      <alignment horizontal="right" vertical="center"/>
    </xf>
    <xf numFmtId="1" fontId="8" fillId="2" borderId="3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37" fillId="0" borderId="18" xfId="1" applyNumberFormat="1" applyFont="1" applyBorder="1" applyAlignment="1">
      <alignment horizontal="center" vertical="center" wrapText="1"/>
    </xf>
    <xf numFmtId="0" fontId="46" fillId="0" borderId="0" xfId="1" applyFont="1"/>
    <xf numFmtId="0" fontId="46" fillId="0" borderId="0" xfId="1" applyFont="1" applyAlignment="1">
      <alignment vertical="center"/>
    </xf>
    <xf numFmtId="3" fontId="46" fillId="0" borderId="0" xfId="1" applyNumberFormat="1" applyFont="1" applyAlignment="1">
      <alignment vertical="center"/>
    </xf>
    <xf numFmtId="0" fontId="46" fillId="0" borderId="18" xfId="1" applyFont="1" applyBorder="1"/>
    <xf numFmtId="0" fontId="38" fillId="0" borderId="18" xfId="1" applyFont="1" applyBorder="1" applyAlignment="1">
      <alignment vertical="center" textRotation="90" wrapText="1"/>
    </xf>
    <xf numFmtId="3" fontId="37" fillId="0" borderId="18" xfId="1" applyNumberFormat="1" applyFont="1" applyBorder="1" applyAlignment="1">
      <alignment horizontal="center" vertical="center" textRotation="90"/>
    </xf>
    <xf numFmtId="3" fontId="37" fillId="0" borderId="18" xfId="1" applyNumberFormat="1" applyFont="1" applyBorder="1" applyAlignment="1">
      <alignment horizontal="center" vertical="center" textRotation="90" wrapText="1"/>
    </xf>
    <xf numFmtId="0" fontId="37" fillId="0" borderId="18" xfId="1" applyFont="1" applyBorder="1" applyAlignment="1">
      <alignment vertical="center" wrapText="1"/>
    </xf>
    <xf numFmtId="0" fontId="38" fillId="0" borderId="18" xfId="1" applyFont="1" applyBorder="1" applyAlignment="1">
      <alignment vertical="center" wrapText="1"/>
    </xf>
    <xf numFmtId="3" fontId="38" fillId="0" borderId="18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3" fontId="37" fillId="3" borderId="18" xfId="1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/>
    <xf numFmtId="3" fontId="8" fillId="2" borderId="18" xfId="0" applyNumberFormat="1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2" fillId="0" borderId="18" xfId="0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12" fillId="0" borderId="20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7" fillId="0" borderId="0" xfId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opLeftCell="A13" workbookViewId="0">
      <selection activeCell="L25" sqref="L25"/>
    </sheetView>
  </sheetViews>
  <sheetFormatPr defaultRowHeight="12.75"/>
  <cols>
    <col min="1" max="1" width="3" customWidth="1"/>
    <col min="5" max="5" width="24.7109375" customWidth="1"/>
  </cols>
  <sheetData>
    <row r="1" spans="1:9" ht="14.25">
      <c r="A1" s="121"/>
      <c r="B1" s="122"/>
      <c r="C1" s="122"/>
      <c r="D1" s="122"/>
      <c r="E1" s="122"/>
      <c r="F1" s="122"/>
      <c r="G1" s="122"/>
      <c r="H1" s="122"/>
      <c r="I1" s="123"/>
    </row>
    <row r="2" spans="1:9" ht="14.25">
      <c r="A2" s="124"/>
      <c r="B2" s="125"/>
      <c r="C2" s="125"/>
      <c r="D2" s="125"/>
      <c r="E2" s="125"/>
      <c r="F2" s="125"/>
      <c r="G2" s="125"/>
      <c r="H2" s="125"/>
      <c r="I2" s="126"/>
    </row>
    <row r="3" spans="1:9" ht="15.75">
      <c r="A3" s="124"/>
      <c r="B3" s="127" t="s">
        <v>216</v>
      </c>
      <c r="C3" s="128"/>
      <c r="D3" s="128"/>
      <c r="E3" s="129" t="s">
        <v>217</v>
      </c>
      <c r="F3" s="129"/>
      <c r="G3" s="129"/>
      <c r="H3" s="128"/>
      <c r="I3" s="130"/>
    </row>
    <row r="4" spans="1:9" ht="15.75">
      <c r="A4" s="124"/>
      <c r="B4" s="127" t="s">
        <v>218</v>
      </c>
      <c r="C4" s="128"/>
      <c r="D4" s="128"/>
      <c r="E4" s="129" t="s">
        <v>219</v>
      </c>
      <c r="F4" s="129"/>
      <c r="G4" s="127"/>
      <c r="H4" s="128"/>
      <c r="I4" s="130"/>
    </row>
    <row r="5" spans="1:9" ht="15.75">
      <c r="A5" s="124"/>
      <c r="B5" s="127" t="s">
        <v>220</v>
      </c>
      <c r="C5" s="128"/>
      <c r="D5" s="128"/>
      <c r="E5" s="215" t="s">
        <v>221</v>
      </c>
      <c r="F5" s="215"/>
      <c r="G5" s="127"/>
      <c r="H5" s="128"/>
      <c r="I5" s="130"/>
    </row>
    <row r="6" spans="1:9" ht="15.75">
      <c r="A6" s="124"/>
      <c r="B6" s="128"/>
      <c r="C6" s="128"/>
      <c r="D6" s="128"/>
      <c r="E6" s="128"/>
      <c r="F6" s="128"/>
      <c r="G6" s="128"/>
      <c r="H6" s="128"/>
      <c r="I6" s="130"/>
    </row>
    <row r="7" spans="1:9" ht="15.75">
      <c r="A7" s="124"/>
      <c r="B7" s="127" t="s">
        <v>222</v>
      </c>
      <c r="C7" s="128"/>
      <c r="D7" s="128"/>
      <c r="E7" s="131"/>
      <c r="F7" s="131"/>
      <c r="G7" s="128"/>
      <c r="H7" s="128"/>
      <c r="I7" s="130"/>
    </row>
    <row r="8" spans="1:9" ht="15.75">
      <c r="A8" s="124"/>
      <c r="B8" s="127" t="s">
        <v>223</v>
      </c>
      <c r="C8" s="128"/>
      <c r="D8" s="128"/>
      <c r="E8" s="131"/>
      <c r="F8" s="131"/>
      <c r="G8" s="128"/>
      <c r="H8" s="128"/>
      <c r="I8" s="130"/>
    </row>
    <row r="9" spans="1:9" ht="15.75">
      <c r="A9" s="124"/>
      <c r="B9" s="128"/>
      <c r="C9" s="128"/>
      <c r="D9" s="128"/>
      <c r="E9" s="128"/>
      <c r="F9" s="128"/>
      <c r="G9" s="128"/>
      <c r="H9" s="128"/>
      <c r="I9" s="130"/>
    </row>
    <row r="10" spans="1:9" ht="15.75">
      <c r="A10" s="124"/>
      <c r="B10" s="127" t="s">
        <v>224</v>
      </c>
      <c r="C10" s="128"/>
      <c r="D10" s="128"/>
      <c r="E10" s="132" t="s">
        <v>225</v>
      </c>
      <c r="F10" s="131"/>
      <c r="G10" s="131"/>
      <c r="H10" s="128"/>
      <c r="I10" s="130"/>
    </row>
    <row r="11" spans="1:9" ht="15">
      <c r="A11" s="124"/>
      <c r="B11" s="133"/>
      <c r="C11" s="133"/>
      <c r="D11" s="133"/>
      <c r="E11" s="133" t="s">
        <v>226</v>
      </c>
      <c r="F11" s="133"/>
      <c r="G11" s="133"/>
      <c r="H11" s="133"/>
      <c r="I11" s="126"/>
    </row>
    <row r="12" spans="1:9" ht="15">
      <c r="A12" s="124"/>
      <c r="B12" s="133"/>
      <c r="C12" s="133"/>
      <c r="D12" s="133"/>
      <c r="E12" s="134" t="s">
        <v>226</v>
      </c>
      <c r="F12" s="134"/>
      <c r="G12" s="134"/>
      <c r="H12" s="133"/>
      <c r="I12" s="126"/>
    </row>
    <row r="13" spans="1:9" ht="15">
      <c r="A13" s="124"/>
      <c r="B13" s="133"/>
      <c r="C13" s="133"/>
      <c r="D13" s="133"/>
      <c r="E13" s="133"/>
      <c r="F13" s="133"/>
      <c r="G13" s="133"/>
      <c r="H13" s="133"/>
      <c r="I13" s="126"/>
    </row>
    <row r="14" spans="1:9" ht="15">
      <c r="A14" s="124"/>
      <c r="B14" s="133"/>
      <c r="C14" s="133"/>
      <c r="D14" s="133"/>
      <c r="E14" s="133"/>
      <c r="F14" s="133"/>
      <c r="G14" s="133"/>
      <c r="H14" s="133"/>
      <c r="I14" s="126"/>
    </row>
    <row r="15" spans="1:9" ht="25.5">
      <c r="A15" s="124"/>
      <c r="B15" s="216" t="s">
        <v>227</v>
      </c>
      <c r="C15" s="216"/>
      <c r="D15" s="216"/>
      <c r="E15" s="216"/>
      <c r="F15" s="216"/>
      <c r="G15" s="216"/>
      <c r="H15" s="216"/>
      <c r="I15" s="217"/>
    </row>
    <row r="16" spans="1:9" ht="15">
      <c r="A16" s="124"/>
      <c r="B16" s="218" t="s">
        <v>228</v>
      </c>
      <c r="C16" s="218"/>
      <c r="D16" s="218"/>
      <c r="E16" s="218"/>
      <c r="F16" s="218"/>
      <c r="G16" s="218"/>
      <c r="H16" s="218"/>
      <c r="I16" s="219"/>
    </row>
    <row r="17" spans="1:9" ht="15">
      <c r="A17" s="124"/>
      <c r="B17" s="218" t="s">
        <v>229</v>
      </c>
      <c r="C17" s="218"/>
      <c r="D17" s="218"/>
      <c r="E17" s="218"/>
      <c r="F17" s="218"/>
      <c r="G17" s="218"/>
      <c r="H17" s="218"/>
      <c r="I17" s="219"/>
    </row>
    <row r="18" spans="1:9" ht="15">
      <c r="A18" s="124"/>
      <c r="B18" s="133"/>
      <c r="C18" s="133"/>
      <c r="D18" s="133"/>
      <c r="E18" s="133"/>
      <c r="F18" s="133"/>
      <c r="G18" s="133"/>
      <c r="H18" s="133"/>
      <c r="I18" s="126"/>
    </row>
    <row r="19" spans="1:9" ht="15">
      <c r="A19" s="124"/>
      <c r="B19" s="133"/>
      <c r="C19" s="133"/>
      <c r="D19" s="133"/>
      <c r="E19" s="133"/>
      <c r="F19" s="133"/>
      <c r="G19" s="133"/>
      <c r="H19" s="133"/>
      <c r="I19" s="126"/>
    </row>
    <row r="20" spans="1:9" ht="22.5">
      <c r="A20" s="124"/>
      <c r="B20" s="220" t="s">
        <v>252</v>
      </c>
      <c r="C20" s="220"/>
      <c r="D20" s="220"/>
      <c r="E20" s="220"/>
      <c r="F20" s="220"/>
      <c r="G20" s="220"/>
      <c r="H20" s="220"/>
      <c r="I20" s="221"/>
    </row>
    <row r="21" spans="1:9" ht="15">
      <c r="A21" s="124"/>
      <c r="B21" s="133"/>
      <c r="C21" s="133"/>
      <c r="D21" s="133"/>
      <c r="E21" s="133"/>
      <c r="F21" s="133"/>
      <c r="G21" s="133"/>
      <c r="H21" s="133"/>
      <c r="I21" s="126"/>
    </row>
    <row r="22" spans="1:9" ht="15">
      <c r="A22" s="124"/>
      <c r="B22" s="135"/>
      <c r="C22" s="135"/>
      <c r="D22" s="135"/>
      <c r="E22" s="135"/>
      <c r="F22" s="135"/>
      <c r="G22" s="135"/>
      <c r="H22" s="135"/>
      <c r="I22" s="126"/>
    </row>
    <row r="23" spans="1:9" ht="15">
      <c r="A23" s="124"/>
      <c r="B23" s="135"/>
      <c r="C23" s="135"/>
      <c r="D23" s="135"/>
      <c r="E23" s="135"/>
      <c r="F23" s="135"/>
      <c r="G23" s="135"/>
      <c r="H23" s="135"/>
      <c r="I23" s="126"/>
    </row>
    <row r="24" spans="1:9" ht="15">
      <c r="A24" s="124"/>
      <c r="B24" s="135"/>
      <c r="C24" s="135"/>
      <c r="D24" s="135"/>
      <c r="E24" s="135"/>
      <c r="F24" s="135"/>
      <c r="G24" s="135"/>
      <c r="H24" s="135"/>
      <c r="I24" s="126"/>
    </row>
    <row r="25" spans="1:9" ht="15.75">
      <c r="A25" s="124"/>
      <c r="B25" s="128" t="s">
        <v>230</v>
      </c>
      <c r="C25" s="128"/>
      <c r="D25" s="128"/>
      <c r="E25" s="128"/>
      <c r="F25" s="127" t="s">
        <v>231</v>
      </c>
      <c r="G25" s="127"/>
      <c r="H25" s="133"/>
      <c r="I25" s="126"/>
    </row>
    <row r="26" spans="1:9" ht="15.75">
      <c r="A26" s="124"/>
      <c r="B26" s="128" t="s">
        <v>232</v>
      </c>
      <c r="C26" s="128"/>
      <c r="D26" s="128"/>
      <c r="E26" s="128"/>
      <c r="F26" s="127" t="s">
        <v>233</v>
      </c>
      <c r="G26" s="127"/>
      <c r="H26" s="133"/>
      <c r="I26" s="126"/>
    </row>
    <row r="27" spans="1:9" ht="15.75">
      <c r="A27" s="124"/>
      <c r="B27" s="128" t="s">
        <v>234</v>
      </c>
      <c r="C27" s="128"/>
      <c r="D27" s="128"/>
      <c r="E27" s="128"/>
      <c r="F27" s="127" t="s">
        <v>235</v>
      </c>
      <c r="G27" s="127"/>
      <c r="H27" s="133"/>
      <c r="I27" s="126"/>
    </row>
    <row r="28" spans="1:9" ht="15.75">
      <c r="A28" s="124"/>
      <c r="B28" s="128" t="s">
        <v>236</v>
      </c>
      <c r="C28" s="128"/>
      <c r="D28" s="128"/>
      <c r="E28" s="128"/>
      <c r="F28" s="127" t="s">
        <v>235</v>
      </c>
      <c r="G28" s="127"/>
      <c r="H28" s="133"/>
      <c r="I28" s="126"/>
    </row>
    <row r="29" spans="1:9" ht="15">
      <c r="A29" s="124"/>
      <c r="B29" s="135"/>
      <c r="C29" s="135"/>
      <c r="D29" s="135"/>
      <c r="E29" s="135"/>
      <c r="F29" s="135"/>
      <c r="G29" s="136"/>
      <c r="H29" s="135"/>
      <c r="I29" s="126"/>
    </row>
    <row r="30" spans="1:9" ht="15">
      <c r="A30" s="124"/>
      <c r="B30" s="135"/>
      <c r="C30" s="135"/>
      <c r="D30" s="135"/>
      <c r="E30" s="135"/>
      <c r="F30" s="135"/>
      <c r="G30" s="135"/>
      <c r="H30" s="135"/>
      <c r="I30" s="126"/>
    </row>
    <row r="31" spans="1:9" ht="15">
      <c r="A31" s="124"/>
      <c r="B31" s="135"/>
      <c r="C31" s="135"/>
      <c r="D31" s="135"/>
      <c r="E31" s="135"/>
      <c r="F31" s="135"/>
      <c r="G31" s="135"/>
      <c r="H31" s="135"/>
      <c r="I31" s="126"/>
    </row>
    <row r="32" spans="1:9" ht="18.75">
      <c r="A32" s="124"/>
      <c r="B32" s="137" t="s">
        <v>237</v>
      </c>
      <c r="C32" s="137"/>
      <c r="D32" s="137"/>
      <c r="E32" s="137"/>
      <c r="F32" s="214"/>
      <c r="G32" s="214"/>
      <c r="H32" s="139"/>
      <c r="I32" s="140"/>
    </row>
    <row r="33" spans="1:9" ht="18.75">
      <c r="A33" s="124"/>
      <c r="B33" s="137"/>
      <c r="C33" s="137"/>
      <c r="D33" s="137"/>
      <c r="E33" s="137"/>
      <c r="F33" s="138"/>
      <c r="G33" s="138"/>
      <c r="H33" s="139"/>
      <c r="I33" s="140"/>
    </row>
    <row r="34" spans="1:9" ht="18.75">
      <c r="A34" s="124"/>
      <c r="B34" s="137" t="s">
        <v>238</v>
      </c>
      <c r="C34" s="137"/>
      <c r="D34" s="213" t="s">
        <v>253</v>
      </c>
      <c r="E34" s="213"/>
      <c r="F34" s="214"/>
      <c r="G34" s="214"/>
      <c r="H34" s="137"/>
      <c r="I34" s="140"/>
    </row>
    <row r="35" spans="1:9" ht="18.75">
      <c r="A35" s="124"/>
      <c r="B35" s="141"/>
      <c r="C35" s="141"/>
      <c r="D35" s="213" t="s">
        <v>254</v>
      </c>
      <c r="E35" s="213"/>
      <c r="F35" s="141"/>
      <c r="G35" s="141"/>
      <c r="H35" s="141"/>
      <c r="I35" s="140"/>
    </row>
    <row r="36" spans="1:9" ht="18.75">
      <c r="A36" s="124"/>
      <c r="B36" s="141"/>
      <c r="C36" s="141"/>
      <c r="D36" s="141"/>
      <c r="E36" s="141"/>
      <c r="F36" s="141"/>
      <c r="G36" s="141"/>
      <c r="H36" s="141"/>
      <c r="I36" s="140"/>
    </row>
    <row r="37" spans="1:9" ht="18.75">
      <c r="A37" s="124"/>
      <c r="B37" s="137" t="s">
        <v>239</v>
      </c>
      <c r="C37" s="137"/>
      <c r="D37" s="137"/>
      <c r="E37" s="137"/>
      <c r="F37" s="142"/>
      <c r="G37" s="143" t="s">
        <v>255</v>
      </c>
      <c r="H37" s="142"/>
      <c r="I37" s="140"/>
    </row>
    <row r="38" spans="1:9" ht="18.75">
      <c r="A38" s="124"/>
      <c r="B38" s="144"/>
      <c r="C38" s="144"/>
      <c r="D38" s="144"/>
      <c r="E38" s="144"/>
      <c r="F38" s="144"/>
      <c r="G38" s="144"/>
      <c r="H38" s="144"/>
      <c r="I38" s="140"/>
    </row>
    <row r="39" spans="1:9" ht="15">
      <c r="A39" s="124"/>
      <c r="B39" s="135"/>
      <c r="C39" s="135"/>
      <c r="D39" s="135"/>
      <c r="E39" s="135"/>
      <c r="F39" s="135"/>
      <c r="G39" s="135"/>
      <c r="H39" s="135"/>
      <c r="I39" s="126"/>
    </row>
    <row r="40" spans="1:9" ht="15">
      <c r="A40" s="124"/>
      <c r="B40" s="135"/>
      <c r="C40" s="135"/>
      <c r="D40" s="135"/>
      <c r="E40" s="135"/>
      <c r="F40" s="135"/>
      <c r="G40" s="135"/>
      <c r="H40" s="135"/>
      <c r="I40" s="126"/>
    </row>
    <row r="41" spans="1:9">
      <c r="A41" s="124"/>
      <c r="B41" s="5"/>
      <c r="C41" s="5"/>
      <c r="D41" s="5"/>
      <c r="E41" s="5"/>
      <c r="F41" s="5"/>
      <c r="G41" s="5"/>
      <c r="H41" s="5"/>
      <c r="I41" s="126"/>
    </row>
    <row r="42" spans="1:9">
      <c r="A42" s="124"/>
      <c r="B42" s="5"/>
      <c r="C42" s="5"/>
      <c r="D42" s="5"/>
      <c r="E42" s="5"/>
      <c r="F42" s="5"/>
      <c r="G42" s="5"/>
      <c r="H42" s="5"/>
      <c r="I42" s="126"/>
    </row>
    <row r="43" spans="1:9" ht="13.5" thickBot="1">
      <c r="A43" s="145"/>
      <c r="B43" s="146"/>
      <c r="C43" s="146"/>
      <c r="D43" s="146"/>
      <c r="E43" s="146"/>
      <c r="F43" s="146"/>
      <c r="G43" s="146"/>
      <c r="H43" s="146"/>
      <c r="I43" s="147"/>
    </row>
  </sheetData>
  <mergeCells count="9">
    <mergeCell ref="D34:E34"/>
    <mergeCell ref="F34:G34"/>
    <mergeCell ref="D35:E35"/>
    <mergeCell ref="E5:F5"/>
    <mergeCell ref="B15:I15"/>
    <mergeCell ref="B16:I16"/>
    <mergeCell ref="B17:I17"/>
    <mergeCell ref="B20:I20"/>
    <mergeCell ref="F32:G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69"/>
  <sheetViews>
    <sheetView tabSelected="1" topLeftCell="A28" workbookViewId="0">
      <selection sqref="A1:H65"/>
    </sheetView>
  </sheetViews>
  <sheetFormatPr defaultRowHeight="12.75"/>
  <cols>
    <col min="1" max="1" width="8.140625" style="16" customWidth="1"/>
    <col min="2" max="3" width="3.7109375" style="12" customWidth="1"/>
    <col min="4" max="4" width="4" style="12" customWidth="1"/>
    <col min="5" max="5" width="63.7109375" style="16" customWidth="1"/>
    <col min="6" max="6" width="10.140625" style="177" bestFit="1" customWidth="1"/>
    <col min="7" max="7" width="10.140625" style="69" bestFit="1" customWidth="1"/>
    <col min="8" max="8" width="1.42578125" style="16" customWidth="1"/>
    <col min="9" max="11" width="9.140625" style="16"/>
    <col min="12" max="12" width="12.7109375" style="152" bestFit="1" customWidth="1"/>
    <col min="13" max="16384" width="9.140625" style="16"/>
  </cols>
  <sheetData>
    <row r="1" spans="2:12" s="67" customFormat="1" ht="9" customHeight="1">
      <c r="B1" s="11"/>
      <c r="C1" s="63"/>
      <c r="D1" s="63"/>
      <c r="E1" s="64"/>
      <c r="F1" s="175"/>
      <c r="G1" s="65"/>
      <c r="L1" s="151"/>
    </row>
    <row r="2" spans="2:12" s="67" customFormat="1" ht="18" customHeight="1">
      <c r="B2" s="225" t="s">
        <v>215</v>
      </c>
      <c r="C2" s="225"/>
      <c r="D2" s="225"/>
      <c r="E2" s="225"/>
      <c r="F2" s="225"/>
      <c r="G2" s="225"/>
      <c r="L2" s="151"/>
    </row>
    <row r="3" spans="2:12" s="113" customFormat="1">
      <c r="B3" s="80" t="s">
        <v>0</v>
      </c>
      <c r="C3" s="229" t="s">
        <v>3</v>
      </c>
      <c r="D3" s="230"/>
      <c r="E3" s="231"/>
      <c r="F3" s="179">
        <v>2016</v>
      </c>
      <c r="G3" s="77">
        <v>2015</v>
      </c>
      <c r="L3" s="153"/>
    </row>
    <row r="4" spans="2:12" s="67" customFormat="1" ht="12.75" customHeight="1">
      <c r="B4" s="79"/>
      <c r="C4" s="226" t="s">
        <v>65</v>
      </c>
      <c r="D4" s="227"/>
      <c r="E4" s="228"/>
      <c r="F4" s="78">
        <f>+F5+F13+F20</f>
        <v>1518442.6575999998</v>
      </c>
      <c r="G4" s="78">
        <f>+G5+G13+G20</f>
        <v>1714263</v>
      </c>
      <c r="L4" s="151"/>
    </row>
    <row r="5" spans="2:12" s="67" customFormat="1" ht="12.75" customHeight="1">
      <c r="B5" s="79"/>
      <c r="C5" s="102" t="s">
        <v>90</v>
      </c>
      <c r="D5" s="103" t="s">
        <v>4</v>
      </c>
      <c r="E5" s="104"/>
      <c r="F5" s="155">
        <f>+F6+F7</f>
        <v>111085.65759999983</v>
      </c>
      <c r="G5" s="148">
        <v>523040</v>
      </c>
      <c r="L5" s="151"/>
    </row>
    <row r="6" spans="2:12" s="67" customFormat="1" ht="12.75" customHeight="1">
      <c r="B6" s="79"/>
      <c r="C6" s="82"/>
      <c r="D6" s="93">
        <v>1</v>
      </c>
      <c r="E6" s="58" t="s">
        <v>5</v>
      </c>
      <c r="F6" s="78">
        <v>100054.75759999981</v>
      </c>
      <c r="G6" s="78">
        <v>523040</v>
      </c>
      <c r="L6" s="151"/>
    </row>
    <row r="7" spans="2:12" s="67" customFormat="1" ht="12.75" customHeight="1">
      <c r="B7" s="79"/>
      <c r="C7" s="82"/>
      <c r="D7" s="93">
        <v>2</v>
      </c>
      <c r="E7" s="58" t="s">
        <v>6</v>
      </c>
      <c r="F7" s="78">
        <v>11030.900000000023</v>
      </c>
      <c r="G7" s="78">
        <v>0</v>
      </c>
      <c r="L7" s="151"/>
    </row>
    <row r="8" spans="2:12" s="59" customFormat="1" ht="12.75" customHeight="1">
      <c r="B8" s="94"/>
      <c r="C8" s="102" t="s">
        <v>90</v>
      </c>
      <c r="D8" s="103" t="s">
        <v>25</v>
      </c>
      <c r="E8" s="149"/>
      <c r="F8" s="155">
        <f>+F9+F10+F11</f>
        <v>0</v>
      </c>
      <c r="G8" s="148">
        <f>+G9+G10+G11</f>
        <v>0</v>
      </c>
      <c r="L8" s="154"/>
    </row>
    <row r="9" spans="2:12" s="67" customFormat="1" ht="12.75" customHeight="1">
      <c r="B9" s="79"/>
      <c r="C9" s="82"/>
      <c r="D9" s="93">
        <v>1</v>
      </c>
      <c r="E9" s="58" t="s">
        <v>27</v>
      </c>
      <c r="F9" s="176"/>
      <c r="G9" s="78">
        <v>0</v>
      </c>
      <c r="L9" s="151"/>
    </row>
    <row r="10" spans="2:12" s="67" customFormat="1" ht="12.75" customHeight="1">
      <c r="B10" s="79"/>
      <c r="C10" s="82"/>
      <c r="D10" s="93">
        <v>2</v>
      </c>
      <c r="E10" s="58" t="s">
        <v>28</v>
      </c>
      <c r="F10" s="176"/>
      <c r="G10" s="78">
        <v>0</v>
      </c>
      <c r="L10" s="151"/>
    </row>
    <row r="11" spans="2:12" s="67" customFormat="1" ht="12.75" customHeight="1">
      <c r="B11" s="79"/>
      <c r="C11" s="82"/>
      <c r="D11" s="93">
        <v>3</v>
      </c>
      <c r="E11" s="58" t="s">
        <v>26</v>
      </c>
      <c r="F11" s="176"/>
      <c r="G11" s="78">
        <v>0</v>
      </c>
      <c r="L11" s="151"/>
    </row>
    <row r="12" spans="2:12" s="67" customFormat="1" ht="5.25" customHeight="1">
      <c r="B12" s="79"/>
      <c r="C12" s="82"/>
      <c r="D12" s="93"/>
      <c r="E12" s="58"/>
      <c r="F12" s="176"/>
      <c r="G12" s="78"/>
      <c r="L12" s="151"/>
    </row>
    <row r="13" spans="2:12" s="59" customFormat="1" ht="12.75" customHeight="1">
      <c r="B13" s="94"/>
      <c r="C13" s="102" t="s">
        <v>90</v>
      </c>
      <c r="D13" s="103" t="s">
        <v>29</v>
      </c>
      <c r="E13" s="149"/>
      <c r="F13" s="155">
        <f>+F14+F15+F16+F17+F18</f>
        <v>1016134</v>
      </c>
      <c r="G13" s="148">
        <f>+G14+G15+G16+G17+G18</f>
        <v>800000</v>
      </c>
      <c r="L13" s="154"/>
    </row>
    <row r="14" spans="2:12" s="67" customFormat="1" ht="12.75" customHeight="1">
      <c r="B14" s="79"/>
      <c r="C14" s="82"/>
      <c r="D14" s="93">
        <v>1</v>
      </c>
      <c r="E14" s="58" t="s">
        <v>30</v>
      </c>
      <c r="F14" s="78">
        <v>1016134</v>
      </c>
      <c r="G14" s="78">
        <v>800000</v>
      </c>
      <c r="J14" s="66"/>
      <c r="L14" s="151"/>
    </row>
    <row r="15" spans="2:12" s="67" customFormat="1" ht="12.75" customHeight="1">
      <c r="B15" s="79"/>
      <c r="C15" s="82"/>
      <c r="D15" s="93">
        <v>2</v>
      </c>
      <c r="E15" s="58" t="s">
        <v>31</v>
      </c>
      <c r="F15" s="78"/>
      <c r="G15" s="78">
        <v>0</v>
      </c>
      <c r="L15" s="151"/>
    </row>
    <row r="16" spans="2:12" s="67" customFormat="1" ht="12.75" customHeight="1">
      <c r="B16" s="79"/>
      <c r="C16" s="82"/>
      <c r="D16" s="93">
        <v>3</v>
      </c>
      <c r="E16" s="58" t="s">
        <v>32</v>
      </c>
      <c r="F16" s="78"/>
      <c r="G16" s="78">
        <v>0</v>
      </c>
      <c r="J16" s="66"/>
      <c r="L16" s="151"/>
    </row>
    <row r="17" spans="2:12" s="67" customFormat="1" ht="12.75" customHeight="1">
      <c r="B17" s="79"/>
      <c r="C17" s="82"/>
      <c r="D17" s="93">
        <v>4</v>
      </c>
      <c r="E17" s="58" t="s">
        <v>33</v>
      </c>
      <c r="F17" s="78"/>
      <c r="G17" s="78">
        <v>0</v>
      </c>
      <c r="L17" s="151"/>
    </row>
    <row r="18" spans="2:12" s="67" customFormat="1" ht="12.75" customHeight="1">
      <c r="B18" s="79"/>
      <c r="C18" s="82"/>
      <c r="D18" s="93">
        <v>5</v>
      </c>
      <c r="E18" s="58" t="s">
        <v>34</v>
      </c>
      <c r="F18" s="78"/>
      <c r="G18" s="78">
        <v>0</v>
      </c>
      <c r="L18" s="151"/>
    </row>
    <row r="19" spans="2:12" s="67" customFormat="1" ht="3" customHeight="1">
      <c r="B19" s="79"/>
      <c r="C19" s="82"/>
      <c r="D19" s="93"/>
      <c r="E19" s="58"/>
      <c r="F19" s="78"/>
      <c r="G19" s="78"/>
      <c r="L19" s="151"/>
    </row>
    <row r="20" spans="2:12" s="59" customFormat="1" ht="12.75" customHeight="1">
      <c r="B20" s="94"/>
      <c r="C20" s="102" t="s">
        <v>90</v>
      </c>
      <c r="D20" s="103" t="s">
        <v>35</v>
      </c>
      <c r="E20" s="76"/>
      <c r="F20" s="155">
        <f>+F21+F22+F23+F24+F25+F28+F27</f>
        <v>391223</v>
      </c>
      <c r="G20" s="148">
        <f>+G21+G22+G23+G24+G25+G28+G27</f>
        <v>391223</v>
      </c>
      <c r="L20" s="154"/>
    </row>
    <row r="21" spans="2:12" s="67" customFormat="1" ht="12.75" customHeight="1">
      <c r="B21" s="79"/>
      <c r="C21" s="105"/>
      <c r="D21" s="93">
        <v>1</v>
      </c>
      <c r="E21" s="58" t="s">
        <v>36</v>
      </c>
      <c r="F21" s="78"/>
      <c r="G21" s="78"/>
      <c r="L21" s="151"/>
    </row>
    <row r="22" spans="2:12" s="67" customFormat="1" ht="12.75" customHeight="1">
      <c r="B22" s="79"/>
      <c r="C22" s="105"/>
      <c r="D22" s="93">
        <v>2</v>
      </c>
      <c r="E22" s="58" t="s">
        <v>37</v>
      </c>
      <c r="F22" s="78"/>
      <c r="G22" s="78"/>
      <c r="L22" s="151"/>
    </row>
    <row r="23" spans="2:12" s="67" customFormat="1" ht="12.75" customHeight="1">
      <c r="B23" s="79"/>
      <c r="C23" s="105"/>
      <c r="D23" s="93">
        <v>3</v>
      </c>
      <c r="E23" s="58" t="s">
        <v>38</v>
      </c>
      <c r="F23" s="78"/>
      <c r="G23" s="78"/>
      <c r="L23" s="151"/>
    </row>
    <row r="24" spans="2:12" s="67" customFormat="1" ht="12.75" customHeight="1">
      <c r="B24" s="79"/>
      <c r="C24" s="105"/>
      <c r="D24" s="93">
        <v>4</v>
      </c>
      <c r="E24" s="58" t="s">
        <v>39</v>
      </c>
      <c r="F24" s="78"/>
      <c r="G24" s="78"/>
      <c r="L24" s="151"/>
    </row>
    <row r="25" spans="2:12" s="67" customFormat="1" ht="12.75" customHeight="1">
      <c r="B25" s="79"/>
      <c r="C25" s="105"/>
      <c r="D25" s="93">
        <v>5</v>
      </c>
      <c r="E25" s="58" t="s">
        <v>40</v>
      </c>
      <c r="F25" s="78"/>
      <c r="G25" s="78"/>
      <c r="L25" s="151"/>
    </row>
    <row r="26" spans="2:12" s="67" customFormat="1" ht="12.75" customHeight="1">
      <c r="B26" s="79"/>
      <c r="C26" s="105"/>
      <c r="D26" s="93">
        <v>6</v>
      </c>
      <c r="E26" s="58" t="s">
        <v>41</v>
      </c>
      <c r="L26" s="151"/>
    </row>
    <row r="27" spans="2:12" s="67" customFormat="1" ht="12.75" customHeight="1">
      <c r="B27" s="79"/>
      <c r="C27" s="105"/>
      <c r="D27" s="93">
        <v>7</v>
      </c>
      <c r="E27" s="58" t="s">
        <v>42</v>
      </c>
      <c r="F27" s="78"/>
      <c r="G27" s="78"/>
      <c r="L27" s="151"/>
    </row>
    <row r="28" spans="2:12" s="67" customFormat="1" ht="12.75" customHeight="1">
      <c r="B28" s="79"/>
      <c r="C28" s="105"/>
      <c r="D28" s="93">
        <v>8</v>
      </c>
      <c r="E28" s="58" t="s">
        <v>243</v>
      </c>
      <c r="F28" s="78">
        <v>391223</v>
      </c>
      <c r="G28" s="78">
        <v>391223</v>
      </c>
      <c r="L28" s="151"/>
    </row>
    <row r="29" spans="2:12" s="67" customFormat="1" ht="12.75" customHeight="1">
      <c r="B29" s="79"/>
      <c r="C29" s="102" t="s">
        <v>90</v>
      </c>
      <c r="D29" s="103" t="s">
        <v>43</v>
      </c>
      <c r="E29" s="104"/>
      <c r="F29" s="176"/>
      <c r="G29" s="78"/>
      <c r="L29" s="151"/>
    </row>
    <row r="30" spans="2:12" s="67" customFormat="1" ht="12.75" customHeight="1">
      <c r="B30" s="79"/>
      <c r="C30" s="102" t="s">
        <v>90</v>
      </c>
      <c r="D30" s="103" t="s">
        <v>44</v>
      </c>
      <c r="E30" s="104"/>
      <c r="F30" s="176"/>
      <c r="G30" s="78"/>
      <c r="L30" s="151"/>
    </row>
    <row r="31" spans="2:12" s="67" customFormat="1" ht="5.25" customHeight="1">
      <c r="B31" s="88"/>
      <c r="C31" s="82"/>
      <c r="D31" s="103"/>
      <c r="E31" s="104"/>
      <c r="F31" s="176"/>
      <c r="G31" s="78"/>
      <c r="L31" s="151"/>
    </row>
    <row r="32" spans="2:12" s="59" customFormat="1">
      <c r="B32" s="114" t="s">
        <v>1</v>
      </c>
      <c r="C32" s="222" t="s">
        <v>64</v>
      </c>
      <c r="D32" s="223"/>
      <c r="E32" s="224"/>
      <c r="F32" s="155">
        <f>+F5+F13+F20</f>
        <v>1518442.6575999998</v>
      </c>
      <c r="G32" s="148">
        <f>+G5+G13+G20</f>
        <v>1714263</v>
      </c>
      <c r="L32" s="154"/>
    </row>
    <row r="33" spans="2:12" s="67" customFormat="1" ht="12.75" customHeight="1">
      <c r="B33" s="79"/>
      <c r="C33" s="226" t="s">
        <v>67</v>
      </c>
      <c r="D33" s="227"/>
      <c r="E33" s="228"/>
      <c r="F33" s="78">
        <f>+F58</f>
        <v>21157054.937235001</v>
      </c>
      <c r="G33" s="78">
        <f>+G58</f>
        <v>24697851</v>
      </c>
      <c r="L33" s="151"/>
    </row>
    <row r="34" spans="2:12" s="67" customFormat="1" ht="12.75" customHeight="1">
      <c r="B34" s="79"/>
      <c r="C34" s="102" t="s">
        <v>90</v>
      </c>
      <c r="D34" s="103" t="s">
        <v>47</v>
      </c>
      <c r="E34" s="104"/>
      <c r="F34" s="78">
        <f>+F35+F36+F37+F38+F39+F40</f>
        <v>0</v>
      </c>
      <c r="G34" s="78">
        <f>+G35+G36+G37+G38+G39+G40</f>
        <v>0</v>
      </c>
      <c r="L34" s="151"/>
    </row>
    <row r="35" spans="2:12" s="67" customFormat="1" ht="12.75" customHeight="1">
      <c r="B35" s="79"/>
      <c r="C35" s="105"/>
      <c r="D35" s="93">
        <v>1</v>
      </c>
      <c r="E35" s="58" t="s">
        <v>48</v>
      </c>
      <c r="F35" s="78"/>
      <c r="G35" s="78"/>
      <c r="L35" s="151"/>
    </row>
    <row r="36" spans="2:12" s="67" customFormat="1" ht="12.75" customHeight="1">
      <c r="B36" s="79"/>
      <c r="C36" s="105"/>
      <c r="D36" s="93">
        <v>2</v>
      </c>
      <c r="E36" s="58" t="s">
        <v>49</v>
      </c>
      <c r="F36" s="78"/>
      <c r="G36" s="78"/>
      <c r="L36" s="151"/>
    </row>
    <row r="37" spans="2:12" s="67" customFormat="1" ht="12.75" customHeight="1">
      <c r="B37" s="79"/>
      <c r="C37" s="105"/>
      <c r="D37" s="93">
        <v>3</v>
      </c>
      <c r="E37" s="58" t="s">
        <v>50</v>
      </c>
      <c r="F37" s="78"/>
      <c r="G37" s="78"/>
      <c r="L37" s="151"/>
    </row>
    <row r="38" spans="2:12" s="67" customFormat="1" ht="12.75" customHeight="1">
      <c r="B38" s="79"/>
      <c r="C38" s="105"/>
      <c r="D38" s="93">
        <v>4</v>
      </c>
      <c r="E38" s="58" t="s">
        <v>51</v>
      </c>
      <c r="F38" s="78"/>
      <c r="G38" s="78"/>
      <c r="L38" s="151"/>
    </row>
    <row r="39" spans="2:12" s="67" customFormat="1" ht="12.75" customHeight="1">
      <c r="B39" s="79"/>
      <c r="C39" s="105"/>
      <c r="D39" s="93">
        <v>5</v>
      </c>
      <c r="E39" s="58" t="s">
        <v>52</v>
      </c>
      <c r="F39" s="78"/>
      <c r="G39" s="78"/>
      <c r="L39" s="151"/>
    </row>
    <row r="40" spans="2:12" s="67" customFormat="1" ht="12.75" customHeight="1">
      <c r="B40" s="79"/>
      <c r="C40" s="105"/>
      <c r="D40" s="93">
        <v>6</v>
      </c>
      <c r="E40" s="58" t="s">
        <v>53</v>
      </c>
      <c r="F40" s="78"/>
      <c r="G40" s="78"/>
      <c r="L40" s="151"/>
    </row>
    <row r="41" spans="2:12" s="67" customFormat="1" ht="6" customHeight="1">
      <c r="B41" s="79"/>
      <c r="C41" s="105"/>
      <c r="D41" s="93"/>
      <c r="E41" s="104"/>
      <c r="F41" s="78"/>
      <c r="G41" s="78"/>
      <c r="L41" s="151"/>
    </row>
    <row r="42" spans="2:12" s="67" customFormat="1" ht="12.75" customHeight="1">
      <c r="B42" s="79"/>
      <c r="C42" s="102" t="s">
        <v>90</v>
      </c>
      <c r="D42" s="103" t="s">
        <v>54</v>
      </c>
      <c r="E42" s="76"/>
      <c r="F42" s="78">
        <f>+F43+F44+F45+F46</f>
        <v>21157054.937235001</v>
      </c>
      <c r="G42" s="78">
        <f>+G43+G44+G45+G46</f>
        <v>24697851</v>
      </c>
      <c r="L42" s="151"/>
    </row>
    <row r="43" spans="2:12" s="67" customFormat="1" ht="12.75" customHeight="1">
      <c r="B43" s="79"/>
      <c r="C43" s="82"/>
      <c r="D43" s="93">
        <v>1</v>
      </c>
      <c r="E43" s="58" t="s">
        <v>55</v>
      </c>
      <c r="F43" s="78">
        <v>8769764.787250001</v>
      </c>
      <c r="G43" s="78">
        <v>9231331</v>
      </c>
      <c r="L43" s="151"/>
    </row>
    <row r="44" spans="2:12" s="67" customFormat="1" ht="12.75" customHeight="1">
      <c r="B44" s="79"/>
      <c r="C44" s="82"/>
      <c r="D44" s="93">
        <v>2</v>
      </c>
      <c r="E44" s="58" t="s">
        <v>56</v>
      </c>
      <c r="F44" s="78">
        <v>3932357.6306249984</v>
      </c>
      <c r="G44" s="78">
        <v>5019843</v>
      </c>
      <c r="L44" s="151"/>
    </row>
    <row r="45" spans="2:12" s="67" customFormat="1" ht="12.75" customHeight="1">
      <c r="B45" s="79"/>
      <c r="C45" s="82"/>
      <c r="D45" s="93">
        <v>3</v>
      </c>
      <c r="E45" s="58" t="s">
        <v>57</v>
      </c>
      <c r="F45" s="78">
        <v>8454932.5193600021</v>
      </c>
      <c r="G45" s="78">
        <v>10446677</v>
      </c>
      <c r="L45" s="151"/>
    </row>
    <row r="46" spans="2:12" s="67" customFormat="1" ht="12.75" customHeight="1">
      <c r="B46" s="79"/>
      <c r="C46" s="82"/>
      <c r="D46" s="93">
        <v>4</v>
      </c>
      <c r="E46" s="58" t="s">
        <v>58</v>
      </c>
      <c r="F46" s="78"/>
      <c r="G46" s="78"/>
      <c r="L46" s="151"/>
    </row>
    <row r="47" spans="2:12" s="67" customFormat="1" ht="6" customHeight="1">
      <c r="B47" s="79"/>
      <c r="C47" s="82"/>
      <c r="D47" s="93"/>
      <c r="E47" s="76"/>
      <c r="F47" s="78"/>
      <c r="G47" s="78"/>
      <c r="L47" s="151"/>
    </row>
    <row r="48" spans="2:12" s="67" customFormat="1" ht="12.75" customHeight="1">
      <c r="B48" s="79"/>
      <c r="C48" s="102" t="s">
        <v>90</v>
      </c>
      <c r="D48" s="103" t="s">
        <v>59</v>
      </c>
      <c r="E48" s="104"/>
      <c r="F48" s="78">
        <v>0</v>
      </c>
      <c r="G48" s="78">
        <v>0</v>
      </c>
      <c r="L48" s="151"/>
    </row>
    <row r="49" spans="2:12" s="67" customFormat="1" ht="3.75" customHeight="1">
      <c r="B49" s="79"/>
      <c r="C49" s="82"/>
      <c r="D49" s="103"/>
      <c r="E49" s="104"/>
      <c r="F49" s="78"/>
      <c r="G49" s="78"/>
      <c r="L49" s="151"/>
    </row>
    <row r="50" spans="2:12" s="67" customFormat="1" ht="12.75" customHeight="1">
      <c r="B50" s="79"/>
      <c r="C50" s="102" t="s">
        <v>90</v>
      </c>
      <c r="D50" s="103" t="s">
        <v>60</v>
      </c>
      <c r="E50" s="104"/>
      <c r="F50" s="78">
        <f>+F51+F52+F53</f>
        <v>0</v>
      </c>
      <c r="G50" s="78">
        <f>+G51+G52+G53</f>
        <v>0</v>
      </c>
      <c r="L50" s="151"/>
    </row>
    <row r="51" spans="2:12" s="67" customFormat="1" ht="12.75" customHeight="1">
      <c r="B51" s="79"/>
      <c r="C51" s="82"/>
      <c r="D51" s="93">
        <v>1</v>
      </c>
      <c r="E51" s="104" t="s">
        <v>61</v>
      </c>
      <c r="F51" s="78"/>
      <c r="G51" s="78"/>
      <c r="L51" s="151"/>
    </row>
    <row r="52" spans="2:12" s="67" customFormat="1" ht="12.75" customHeight="1">
      <c r="B52" s="79"/>
      <c r="C52" s="82"/>
      <c r="D52" s="93">
        <v>2</v>
      </c>
      <c r="E52" s="58" t="s">
        <v>62</v>
      </c>
      <c r="F52" s="78"/>
      <c r="G52" s="78"/>
      <c r="L52" s="151"/>
    </row>
    <row r="53" spans="2:12" s="67" customFormat="1" ht="12.75" customHeight="1">
      <c r="B53" s="79"/>
      <c r="C53" s="82"/>
      <c r="D53" s="93">
        <v>3</v>
      </c>
      <c r="E53" s="58" t="s">
        <v>63</v>
      </c>
      <c r="F53" s="78"/>
      <c r="G53" s="78"/>
      <c r="L53" s="151"/>
    </row>
    <row r="54" spans="2:12" s="67" customFormat="1" ht="3" customHeight="1">
      <c r="B54" s="79"/>
      <c r="C54" s="82"/>
      <c r="D54" s="93"/>
      <c r="E54" s="104"/>
      <c r="F54" s="78"/>
      <c r="G54" s="78"/>
      <c r="L54" s="154"/>
    </row>
    <row r="55" spans="2:12" s="67" customFormat="1" ht="12.75" customHeight="1">
      <c r="B55" s="79"/>
      <c r="C55" s="102" t="s">
        <v>90</v>
      </c>
      <c r="D55" s="103" t="s">
        <v>45</v>
      </c>
      <c r="E55" s="104"/>
      <c r="F55" s="78">
        <v>0</v>
      </c>
      <c r="G55" s="78">
        <v>0</v>
      </c>
      <c r="L55" s="151"/>
    </row>
    <row r="56" spans="2:12" s="67" customFormat="1" ht="12.75" customHeight="1">
      <c r="B56" s="79"/>
      <c r="C56" s="102" t="s">
        <v>90</v>
      </c>
      <c r="D56" s="103" t="s">
        <v>46</v>
      </c>
      <c r="E56" s="104"/>
      <c r="F56" s="78">
        <v>0</v>
      </c>
      <c r="G56" s="78">
        <v>0</v>
      </c>
      <c r="L56" s="151"/>
    </row>
    <row r="57" spans="2:12" s="67" customFormat="1" ht="5.25" customHeight="1">
      <c r="B57" s="79"/>
      <c r="C57" s="222"/>
      <c r="D57" s="223"/>
      <c r="E57" s="224"/>
      <c r="F57" s="78"/>
      <c r="G57" s="78"/>
      <c r="L57" s="151"/>
    </row>
    <row r="58" spans="2:12" s="59" customFormat="1" ht="12.75" customHeight="1">
      <c r="B58" s="94" t="s">
        <v>2</v>
      </c>
      <c r="C58" s="222" t="s">
        <v>66</v>
      </c>
      <c r="D58" s="223"/>
      <c r="E58" s="224"/>
      <c r="F58" s="155">
        <f>+F34+F42+F48+F55+F56</f>
        <v>21157054.937235001</v>
      </c>
      <c r="G58" s="148">
        <f>+G34+G42+G48+G55+G56</f>
        <v>24697851</v>
      </c>
      <c r="L58" s="154"/>
    </row>
    <row r="59" spans="2:12" s="59" customFormat="1">
      <c r="B59" s="150"/>
      <c r="C59" s="222" t="s">
        <v>82</v>
      </c>
      <c r="D59" s="223"/>
      <c r="E59" s="224"/>
      <c r="F59" s="206">
        <f>+F32+F58</f>
        <v>22675497.594835002</v>
      </c>
      <c r="G59" s="148">
        <f>+G32+G58</f>
        <v>26412114</v>
      </c>
      <c r="L59" s="154"/>
    </row>
    <row r="60" spans="2:12" s="158" customFormat="1" ht="29.25" customHeight="1">
      <c r="B60" s="35"/>
      <c r="C60" s="35"/>
      <c r="D60" s="35" t="s">
        <v>246</v>
      </c>
      <c r="E60" s="35"/>
      <c r="F60" s="157"/>
      <c r="G60" s="157"/>
      <c r="L60" s="159"/>
    </row>
    <row r="61" spans="2:12" s="158" customFormat="1" ht="15.95" customHeight="1">
      <c r="B61" s="35"/>
      <c r="C61" s="35"/>
      <c r="D61" s="35" t="s">
        <v>247</v>
      </c>
      <c r="E61" s="35"/>
      <c r="F61" s="157"/>
      <c r="G61" s="157"/>
      <c r="L61" s="159"/>
    </row>
    <row r="62" spans="2:12" s="161" customFormat="1">
      <c r="B62" s="160"/>
      <c r="C62" s="160"/>
      <c r="D62" s="160" t="s">
        <v>251</v>
      </c>
      <c r="F62" s="162" t="s">
        <v>248</v>
      </c>
      <c r="G62" s="162"/>
      <c r="J62" s="205"/>
      <c r="L62" s="163"/>
    </row>
    <row r="63" spans="2:12" s="161" customFormat="1">
      <c r="B63" s="160"/>
      <c r="L63" s="163"/>
    </row>
    <row r="64" spans="2:12" s="161" customFormat="1">
      <c r="B64" s="160"/>
      <c r="C64" s="160"/>
      <c r="D64" s="160"/>
      <c r="F64" s="162"/>
      <c r="G64" s="162"/>
      <c r="L64" s="163"/>
    </row>
    <row r="65" spans="2:12" s="161" customFormat="1">
      <c r="B65" s="160"/>
      <c r="C65" s="160"/>
      <c r="D65" s="160" t="s">
        <v>249</v>
      </c>
      <c r="F65" s="162" t="s">
        <v>250</v>
      </c>
      <c r="G65" s="162"/>
      <c r="L65" s="163"/>
    </row>
    <row r="66" spans="2:12" s="161" customFormat="1">
      <c r="B66" s="160"/>
      <c r="C66" s="160"/>
      <c r="D66" s="160"/>
      <c r="F66" s="162"/>
      <c r="G66" s="162"/>
      <c r="L66" s="163"/>
    </row>
    <row r="67" spans="2:12">
      <c r="F67" s="69"/>
    </row>
    <row r="68" spans="2:12">
      <c r="F68" s="69"/>
    </row>
    <row r="69" spans="2:12">
      <c r="F69" s="69"/>
    </row>
  </sheetData>
  <mergeCells count="8">
    <mergeCell ref="C32:E32"/>
    <mergeCell ref="C57:E57"/>
    <mergeCell ref="B2:G2"/>
    <mergeCell ref="C33:E33"/>
    <mergeCell ref="C59:E59"/>
    <mergeCell ref="C4:E4"/>
    <mergeCell ref="C58:E58"/>
    <mergeCell ref="C3:E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J62"/>
  <sheetViews>
    <sheetView topLeftCell="A28" workbookViewId="0">
      <selection sqref="A1:G57"/>
    </sheetView>
  </sheetViews>
  <sheetFormatPr defaultRowHeight="12.75"/>
  <cols>
    <col min="1" max="1" width="7.5703125" style="16" customWidth="1"/>
    <col min="2" max="2" width="3.7109375" style="12" customWidth="1"/>
    <col min="3" max="3" width="4" style="12" customWidth="1"/>
    <col min="4" max="4" width="3.42578125" style="12" customWidth="1"/>
    <col min="5" max="5" width="61.85546875" style="16" bestFit="1" customWidth="1"/>
    <col min="6" max="6" width="10.7109375" style="69" bestFit="1" customWidth="1"/>
    <col min="7" max="7" width="12" style="69" bestFit="1" customWidth="1"/>
    <col min="8" max="8" width="1.42578125" style="16" customWidth="1"/>
    <col min="9" max="9" width="10.7109375" style="16" bestFit="1" customWidth="1"/>
    <col min="10" max="16384" width="9.140625" style="16"/>
  </cols>
  <sheetData>
    <row r="1" spans="2:10" s="67" customFormat="1" ht="18" customHeight="1">
      <c r="B1" s="235" t="s">
        <v>215</v>
      </c>
      <c r="C1" s="235"/>
      <c r="D1" s="235"/>
      <c r="E1" s="235"/>
      <c r="F1" s="235"/>
      <c r="G1" s="235"/>
    </row>
    <row r="2" spans="2:10" s="158" customFormat="1">
      <c r="B2" s="207" t="s">
        <v>0</v>
      </c>
      <c r="C2" s="232" t="s">
        <v>68</v>
      </c>
      <c r="D2" s="233"/>
      <c r="E2" s="234"/>
      <c r="F2" s="179">
        <v>2016</v>
      </c>
      <c r="G2" s="179">
        <v>2015</v>
      </c>
    </row>
    <row r="3" spans="2:10" s="158" customFormat="1" ht="12.75" customHeight="1">
      <c r="B3" s="209"/>
      <c r="C3" s="102" t="s">
        <v>90</v>
      </c>
      <c r="D3" s="210" t="s">
        <v>69</v>
      </c>
      <c r="E3" s="211"/>
      <c r="F3" s="155">
        <f>+F13+F5+F6+F7+F8+F9+F10+F11+F12</f>
        <v>4882712.8199999994</v>
      </c>
      <c r="G3" s="155">
        <f>+G13+G5+G6+G7+G8+G9+G10+G11+G12</f>
        <v>3528164</v>
      </c>
    </row>
    <row r="4" spans="2:10" s="67" customFormat="1" ht="12.75" customHeight="1">
      <c r="B4" s="79"/>
      <c r="C4" s="208"/>
      <c r="D4" s="93">
        <v>1</v>
      </c>
      <c r="E4" s="58" t="s">
        <v>70</v>
      </c>
    </row>
    <row r="5" spans="2:10" s="67" customFormat="1" ht="12.75" customHeight="1">
      <c r="B5" s="79"/>
      <c r="C5" s="208"/>
      <c r="D5" s="93">
        <v>2</v>
      </c>
      <c r="E5" s="58" t="s">
        <v>71</v>
      </c>
      <c r="F5" s="78"/>
      <c r="G5" s="78"/>
    </row>
    <row r="6" spans="2:10" s="67" customFormat="1" ht="12.75" customHeight="1">
      <c r="B6" s="79"/>
      <c r="C6" s="208"/>
      <c r="D6" s="93">
        <v>3</v>
      </c>
      <c r="E6" s="58" t="s">
        <v>72</v>
      </c>
      <c r="F6" s="78"/>
      <c r="G6" s="78"/>
    </row>
    <row r="7" spans="2:10" s="67" customFormat="1" ht="12.75" customHeight="1">
      <c r="B7" s="79"/>
      <c r="C7" s="208"/>
      <c r="D7" s="93">
        <v>4</v>
      </c>
      <c r="E7" s="58" t="s">
        <v>73</v>
      </c>
      <c r="F7" s="78"/>
      <c r="G7" s="78"/>
    </row>
    <row r="8" spans="2:10" s="67" customFormat="1" ht="12.75" customHeight="1">
      <c r="B8" s="79"/>
      <c r="C8" s="208"/>
      <c r="D8" s="93">
        <v>5</v>
      </c>
      <c r="E8" s="58" t="s">
        <v>74</v>
      </c>
      <c r="F8" s="78"/>
      <c r="G8" s="78"/>
    </row>
    <row r="9" spans="2:10" s="67" customFormat="1" ht="12.75" customHeight="1">
      <c r="B9" s="79"/>
      <c r="C9" s="208"/>
      <c r="D9" s="93">
        <v>6</v>
      </c>
      <c r="E9" s="58" t="s">
        <v>75</v>
      </c>
      <c r="F9" s="78"/>
      <c r="G9" s="78"/>
    </row>
    <row r="10" spans="2:10" s="67" customFormat="1" ht="12.75" customHeight="1">
      <c r="B10" s="79"/>
      <c r="C10" s="208"/>
      <c r="D10" s="93">
        <v>7</v>
      </c>
      <c r="E10" s="58" t="s">
        <v>76</v>
      </c>
      <c r="F10" s="78"/>
      <c r="G10" s="78"/>
    </row>
    <row r="11" spans="2:10" s="67" customFormat="1" ht="12.75" customHeight="1">
      <c r="B11" s="79"/>
      <c r="C11" s="208"/>
      <c r="D11" s="93">
        <v>8</v>
      </c>
      <c r="E11" s="58" t="s">
        <v>77</v>
      </c>
      <c r="F11" s="78">
        <v>176631</v>
      </c>
      <c r="G11" s="78">
        <v>730842</v>
      </c>
    </row>
    <row r="12" spans="2:10" s="67" customFormat="1" ht="12.75" customHeight="1">
      <c r="B12" s="79"/>
      <c r="C12" s="208"/>
      <c r="D12" s="93">
        <v>9</v>
      </c>
      <c r="E12" s="58" t="s">
        <v>78</v>
      </c>
      <c r="F12" s="78">
        <v>28724</v>
      </c>
      <c r="G12" s="78">
        <v>149244</v>
      </c>
    </row>
    <row r="13" spans="2:10" s="67" customFormat="1" ht="12.75" customHeight="1">
      <c r="B13" s="79"/>
      <c r="C13" s="208"/>
      <c r="D13" s="93">
        <v>10</v>
      </c>
      <c r="E13" s="58" t="s">
        <v>244</v>
      </c>
      <c r="F13" s="78">
        <v>4677357.8199999994</v>
      </c>
      <c r="G13" s="78">
        <v>2648078</v>
      </c>
      <c r="J13" s="66"/>
    </row>
    <row r="14" spans="2:10" s="67" customFormat="1" ht="12.75" customHeight="1">
      <c r="B14" s="79"/>
      <c r="C14" s="102" t="s">
        <v>90</v>
      </c>
      <c r="D14" s="210" t="s">
        <v>79</v>
      </c>
      <c r="E14" s="104"/>
      <c r="F14" s="78"/>
      <c r="G14" s="78"/>
    </row>
    <row r="15" spans="2:10" s="67" customFormat="1" ht="12.75" customHeight="1">
      <c r="B15" s="79"/>
      <c r="C15" s="102" t="s">
        <v>90</v>
      </c>
      <c r="D15" s="210" t="s">
        <v>80</v>
      </c>
      <c r="E15" s="58"/>
      <c r="F15" s="78"/>
      <c r="G15" s="78"/>
    </row>
    <row r="16" spans="2:10" s="67" customFormat="1" ht="12.75" customHeight="1">
      <c r="B16" s="79"/>
      <c r="C16" s="102" t="s">
        <v>90</v>
      </c>
      <c r="D16" s="210" t="s">
        <v>81</v>
      </c>
      <c r="E16" s="58"/>
      <c r="F16" s="78"/>
      <c r="G16" s="78"/>
    </row>
    <row r="17" spans="2:7" s="158" customFormat="1" ht="15.95" customHeight="1">
      <c r="B17" s="209"/>
      <c r="C17" s="232" t="s">
        <v>94</v>
      </c>
      <c r="D17" s="233"/>
      <c r="E17" s="234"/>
      <c r="F17" s="155">
        <f>+F3+F14+F15+F16</f>
        <v>4882712.8199999994</v>
      </c>
      <c r="G17" s="155">
        <f>+G3+G14+G15+G16</f>
        <v>3528164</v>
      </c>
    </row>
    <row r="18" spans="2:7" s="158" customFormat="1" ht="12.75" customHeight="1">
      <c r="B18" s="209"/>
      <c r="C18" s="102" t="s">
        <v>90</v>
      </c>
      <c r="D18" s="210" t="s">
        <v>84</v>
      </c>
      <c r="E18" s="211"/>
      <c r="F18" s="155">
        <f>+F19+F20+F21+F22+F23+F24+F25+F26</f>
        <v>0</v>
      </c>
      <c r="G18" s="155">
        <f>+G19+G20+G21+G22+G23+G24+G25+G26</f>
        <v>0</v>
      </c>
    </row>
    <row r="19" spans="2:7" s="67" customFormat="1" ht="12.75" customHeight="1">
      <c r="B19" s="79"/>
      <c r="C19" s="105"/>
      <c r="D19" s="93">
        <v>1</v>
      </c>
      <c r="E19" s="58" t="s">
        <v>70</v>
      </c>
      <c r="F19" s="78"/>
      <c r="G19" s="78"/>
    </row>
    <row r="20" spans="2:7" s="67" customFormat="1" ht="12.75" customHeight="1">
      <c r="B20" s="79"/>
      <c r="C20" s="105"/>
      <c r="D20" s="93">
        <v>2</v>
      </c>
      <c r="E20" s="58" t="s">
        <v>71</v>
      </c>
      <c r="F20" s="78"/>
      <c r="G20" s="78"/>
    </row>
    <row r="21" spans="2:7" s="67" customFormat="1" ht="12.75" customHeight="1">
      <c r="B21" s="79"/>
      <c r="C21" s="105"/>
      <c r="D21" s="93">
        <v>3</v>
      </c>
      <c r="E21" s="58" t="s">
        <v>85</v>
      </c>
      <c r="F21" s="78"/>
      <c r="G21" s="78"/>
    </row>
    <row r="22" spans="2:7" s="67" customFormat="1" ht="12.75" customHeight="1">
      <c r="B22" s="79"/>
      <c r="C22" s="105"/>
      <c r="D22" s="93">
        <v>4</v>
      </c>
      <c r="E22" s="58" t="s">
        <v>73</v>
      </c>
      <c r="F22" s="78"/>
      <c r="G22" s="78"/>
    </row>
    <row r="23" spans="2:7" s="67" customFormat="1" ht="12.75" customHeight="1">
      <c r="B23" s="79"/>
      <c r="C23" s="105"/>
      <c r="D23" s="93">
        <v>5</v>
      </c>
      <c r="E23" s="58" t="s">
        <v>74</v>
      </c>
      <c r="F23" s="78"/>
      <c r="G23" s="78"/>
    </row>
    <row r="24" spans="2:7" s="67" customFormat="1" ht="12.75" customHeight="1">
      <c r="B24" s="79"/>
      <c r="C24" s="105"/>
      <c r="D24" s="93">
        <v>6</v>
      </c>
      <c r="E24" s="58" t="s">
        <v>75</v>
      </c>
      <c r="F24" s="78"/>
      <c r="G24" s="78"/>
    </row>
    <row r="25" spans="2:7" s="67" customFormat="1" ht="12.75" customHeight="1">
      <c r="B25" s="79"/>
      <c r="C25" s="105"/>
      <c r="D25" s="93">
        <v>7</v>
      </c>
      <c r="E25" s="58" t="s">
        <v>76</v>
      </c>
      <c r="F25" s="78"/>
      <c r="G25" s="78"/>
    </row>
    <row r="26" spans="2:7" s="67" customFormat="1" ht="12.75" customHeight="1">
      <c r="B26" s="79"/>
      <c r="C26" s="105"/>
      <c r="D26" s="93">
        <v>8</v>
      </c>
      <c r="E26" s="58" t="s">
        <v>86</v>
      </c>
      <c r="F26" s="78"/>
      <c r="G26" s="78"/>
    </row>
    <row r="27" spans="2:7" s="67" customFormat="1" ht="5.25" customHeight="1">
      <c r="B27" s="79"/>
      <c r="C27" s="105"/>
      <c r="D27" s="93"/>
      <c r="E27" s="58"/>
      <c r="F27" s="78"/>
      <c r="G27" s="78"/>
    </row>
    <row r="28" spans="2:7" s="67" customFormat="1" ht="12.75" customHeight="1">
      <c r="B28" s="79"/>
      <c r="C28" s="102" t="s">
        <v>90</v>
      </c>
      <c r="D28" s="210" t="s">
        <v>87</v>
      </c>
      <c r="E28" s="104"/>
      <c r="F28" s="78">
        <v>0</v>
      </c>
      <c r="G28" s="78">
        <v>0</v>
      </c>
    </row>
    <row r="29" spans="2:7" s="67" customFormat="1" ht="12.75" customHeight="1">
      <c r="B29" s="79"/>
      <c r="C29" s="102" t="s">
        <v>90</v>
      </c>
      <c r="D29" s="210" t="s">
        <v>88</v>
      </c>
      <c r="E29" s="104"/>
      <c r="F29" s="78">
        <v>0</v>
      </c>
      <c r="G29" s="78">
        <v>0</v>
      </c>
    </row>
    <row r="30" spans="2:7" s="67" customFormat="1" ht="12.75" customHeight="1">
      <c r="B30" s="79"/>
      <c r="C30" s="102" t="s">
        <v>90</v>
      </c>
      <c r="D30" s="210" t="s">
        <v>89</v>
      </c>
      <c r="E30" s="104"/>
      <c r="F30" s="78">
        <f>+F31+F32</f>
        <v>0</v>
      </c>
      <c r="G30" s="78">
        <f>+G31+G32</f>
        <v>0</v>
      </c>
    </row>
    <row r="31" spans="2:7" s="67" customFormat="1" ht="12.75" customHeight="1">
      <c r="B31" s="79"/>
      <c r="C31" s="208"/>
      <c r="D31" s="93">
        <v>1</v>
      </c>
      <c r="E31" s="58" t="s">
        <v>91</v>
      </c>
      <c r="F31" s="78"/>
      <c r="G31" s="78"/>
    </row>
    <row r="32" spans="2:7" s="67" customFormat="1" ht="12.75" customHeight="1">
      <c r="B32" s="79"/>
      <c r="C32" s="208"/>
      <c r="D32" s="93">
        <v>2</v>
      </c>
      <c r="E32" s="58" t="s">
        <v>92</v>
      </c>
      <c r="F32" s="78"/>
      <c r="G32" s="78"/>
    </row>
    <row r="33" spans="2:9" s="67" customFormat="1" ht="12.75" customHeight="1">
      <c r="B33" s="79"/>
      <c r="C33" s="102" t="s">
        <v>90</v>
      </c>
      <c r="D33" s="210" t="s">
        <v>93</v>
      </c>
      <c r="E33" s="104"/>
      <c r="F33" s="78">
        <v>0</v>
      </c>
      <c r="G33" s="78">
        <v>0</v>
      </c>
    </row>
    <row r="34" spans="2:9" s="67" customFormat="1" ht="12.75" customHeight="1">
      <c r="B34" s="79"/>
      <c r="C34" s="208"/>
      <c r="D34" s="210"/>
      <c r="E34" s="104"/>
      <c r="F34" s="78"/>
      <c r="G34" s="78"/>
    </row>
    <row r="35" spans="2:9" s="158" customFormat="1" ht="15.95" customHeight="1">
      <c r="B35" s="209"/>
      <c r="C35" s="232" t="s">
        <v>95</v>
      </c>
      <c r="D35" s="233"/>
      <c r="E35" s="234"/>
      <c r="F35" s="155">
        <f>+F18+F28+F29+F30+F33</f>
        <v>0</v>
      </c>
      <c r="G35" s="155">
        <f>+G18+G28+G29+G30+G33</f>
        <v>0</v>
      </c>
    </row>
    <row r="36" spans="2:9" s="67" customFormat="1">
      <c r="B36" s="79"/>
      <c r="C36" s="208"/>
      <c r="D36" s="210"/>
      <c r="E36" s="104"/>
      <c r="F36" s="78"/>
      <c r="G36" s="78"/>
    </row>
    <row r="37" spans="2:9" s="67" customFormat="1" ht="24.75" customHeight="1">
      <c r="B37" s="79"/>
      <c r="C37" s="232" t="s">
        <v>83</v>
      </c>
      <c r="D37" s="233"/>
      <c r="E37" s="234"/>
      <c r="F37" s="155">
        <f>+F17+F35</f>
        <v>4882712.8199999994</v>
      </c>
      <c r="G37" s="155">
        <f>+G17+G35</f>
        <v>3528164</v>
      </c>
    </row>
    <row r="38" spans="2:9" s="67" customFormat="1" ht="12.75" customHeight="1">
      <c r="B38" s="79"/>
      <c r="C38" s="102" t="s">
        <v>90</v>
      </c>
      <c r="D38" s="210" t="s">
        <v>96</v>
      </c>
      <c r="E38" s="104"/>
      <c r="F38" s="155">
        <v>100000</v>
      </c>
      <c r="G38" s="155">
        <v>100000</v>
      </c>
    </row>
    <row r="39" spans="2:9" s="67" customFormat="1" ht="12.75" customHeight="1">
      <c r="B39" s="79"/>
      <c r="C39" s="102" t="s">
        <v>90</v>
      </c>
      <c r="D39" s="210" t="s">
        <v>97</v>
      </c>
      <c r="E39" s="104"/>
      <c r="F39" s="78"/>
      <c r="G39" s="78"/>
    </row>
    <row r="40" spans="2:9" s="67" customFormat="1" ht="12.75" customHeight="1">
      <c r="B40" s="79"/>
      <c r="C40" s="102" t="s">
        <v>90</v>
      </c>
      <c r="D40" s="210" t="s">
        <v>98</v>
      </c>
      <c r="E40" s="104"/>
      <c r="F40" s="155">
        <v>25323338</v>
      </c>
      <c r="G40" s="155">
        <v>25323338</v>
      </c>
    </row>
    <row r="41" spans="2:9" s="67" customFormat="1" ht="12.75" customHeight="1">
      <c r="B41" s="79"/>
      <c r="C41" s="102" t="s">
        <v>90</v>
      </c>
      <c r="D41" s="210" t="s">
        <v>99</v>
      </c>
      <c r="E41" s="104"/>
      <c r="F41" s="78">
        <v>0</v>
      </c>
      <c r="G41" s="78">
        <v>0</v>
      </c>
    </row>
    <row r="42" spans="2:9" s="67" customFormat="1" ht="12.75" customHeight="1">
      <c r="B42" s="79"/>
      <c r="C42" s="102" t="s">
        <v>90</v>
      </c>
      <c r="D42" s="210" t="s">
        <v>100</v>
      </c>
      <c r="E42" s="104"/>
      <c r="F42" s="155">
        <f>+F43+F44+F45</f>
        <v>7517384</v>
      </c>
      <c r="G42" s="155">
        <f>+G43+G44+G45</f>
        <v>7517384</v>
      </c>
    </row>
    <row r="43" spans="2:9" s="67" customFormat="1" ht="12.75" customHeight="1">
      <c r="B43" s="79"/>
      <c r="C43" s="106"/>
      <c r="D43" s="93">
        <v>1</v>
      </c>
      <c r="E43" s="58" t="s">
        <v>101</v>
      </c>
      <c r="F43" s="78">
        <v>10000</v>
      </c>
      <c r="G43" s="78">
        <v>10000</v>
      </c>
    </row>
    <row r="44" spans="2:9" s="67" customFormat="1" ht="12.75" customHeight="1">
      <c r="B44" s="79"/>
      <c r="C44" s="106"/>
      <c r="D44" s="93">
        <v>2</v>
      </c>
      <c r="E44" s="58" t="s">
        <v>102</v>
      </c>
      <c r="F44" s="78"/>
      <c r="G44" s="78"/>
    </row>
    <row r="45" spans="2:9" s="67" customFormat="1" ht="12.75" customHeight="1">
      <c r="B45" s="79"/>
      <c r="C45" s="106"/>
      <c r="D45" s="93">
        <v>3</v>
      </c>
      <c r="E45" s="58" t="s">
        <v>100</v>
      </c>
      <c r="F45" s="78">
        <v>7507384</v>
      </c>
      <c r="G45" s="78">
        <v>7507384</v>
      </c>
    </row>
    <row r="46" spans="2:9" s="67" customFormat="1" ht="12.75" customHeight="1">
      <c r="B46" s="79"/>
      <c r="C46" s="102" t="s">
        <v>90</v>
      </c>
      <c r="D46" s="210" t="s">
        <v>103</v>
      </c>
      <c r="E46" s="104"/>
      <c r="F46" s="155">
        <f>+G46+G47</f>
        <v>-10056772</v>
      </c>
      <c r="G46" s="155">
        <v>-5928382</v>
      </c>
      <c r="I46" s="66"/>
    </row>
    <row r="47" spans="2:9" s="67" customFormat="1" ht="12.75" customHeight="1">
      <c r="B47" s="79"/>
      <c r="C47" s="102" t="s">
        <v>90</v>
      </c>
      <c r="D47" s="210" t="s">
        <v>104</v>
      </c>
      <c r="E47" s="104"/>
      <c r="F47" s="155">
        <v>-5091165</v>
      </c>
      <c r="G47" s="155">
        <v>-4128390</v>
      </c>
    </row>
    <row r="48" spans="2:9" s="67" customFormat="1" ht="18.75" customHeight="1">
      <c r="B48" s="79"/>
      <c r="C48" s="212"/>
      <c r="D48" s="210"/>
      <c r="E48" s="104"/>
      <c r="F48" s="78"/>
      <c r="G48" s="78"/>
    </row>
    <row r="49" spans="2:7" s="67" customFormat="1" ht="15.95" customHeight="1">
      <c r="B49" s="79"/>
      <c r="C49" s="232" t="s">
        <v>105</v>
      </c>
      <c r="D49" s="233"/>
      <c r="E49" s="234"/>
      <c r="F49" s="206">
        <f>+F38+F40+F42+F46+F47</f>
        <v>17792785</v>
      </c>
      <c r="G49" s="155">
        <f>+G38+G40+G42+G46+G47</f>
        <v>22883950</v>
      </c>
    </row>
    <row r="50" spans="2:7" s="67" customFormat="1" ht="19.5" customHeight="1">
      <c r="B50" s="79"/>
      <c r="C50" s="212"/>
      <c r="D50" s="210"/>
      <c r="E50" s="104"/>
      <c r="F50" s="78"/>
      <c r="G50" s="78"/>
    </row>
    <row r="51" spans="2:7" s="67" customFormat="1" ht="22.5" customHeight="1">
      <c r="B51" s="79"/>
      <c r="C51" s="232" t="s">
        <v>106</v>
      </c>
      <c r="D51" s="233"/>
      <c r="E51" s="234"/>
      <c r="F51" s="155">
        <f>+F37+F49</f>
        <v>22675497.82</v>
      </c>
      <c r="G51" s="155">
        <f>+G37+G49</f>
        <v>26412114</v>
      </c>
    </row>
    <row r="52" spans="2:7" s="67" customFormat="1" ht="15.95" customHeight="1">
      <c r="B52" s="35"/>
      <c r="C52" s="35"/>
      <c r="D52" s="35" t="s">
        <v>246</v>
      </c>
      <c r="E52" s="35"/>
      <c r="F52" s="157"/>
      <c r="G52" s="157"/>
    </row>
    <row r="53" spans="2:7" s="67" customFormat="1" ht="15.95" customHeight="1">
      <c r="B53" s="35"/>
      <c r="C53" s="35"/>
      <c r="D53" s="35" t="s">
        <v>247</v>
      </c>
      <c r="E53" s="35"/>
      <c r="F53" s="157"/>
      <c r="G53" s="157"/>
    </row>
    <row r="54" spans="2:7" s="67" customFormat="1" ht="15.95" customHeight="1">
      <c r="B54" s="160"/>
      <c r="C54" s="160"/>
      <c r="D54" s="160" t="s">
        <v>251</v>
      </c>
      <c r="E54" s="161"/>
      <c r="F54" s="162" t="s">
        <v>248</v>
      </c>
      <c r="G54" s="162"/>
    </row>
    <row r="55" spans="2:7" s="67" customFormat="1" ht="15.95" customHeight="1">
      <c r="B55" s="160"/>
      <c r="C55" s="161"/>
      <c r="D55" s="161"/>
      <c r="E55" s="161"/>
      <c r="F55" s="161"/>
      <c r="G55" s="161"/>
    </row>
    <row r="56" spans="2:7" s="67" customFormat="1" ht="15.95" customHeight="1">
      <c r="B56" s="160"/>
      <c r="C56" s="160"/>
      <c r="D56" s="160"/>
      <c r="E56" s="161"/>
      <c r="F56" s="162"/>
      <c r="G56" s="162"/>
    </row>
    <row r="57" spans="2:7" s="67" customFormat="1" ht="15.95" customHeight="1">
      <c r="B57" s="160"/>
      <c r="C57" s="160"/>
      <c r="D57" s="160" t="s">
        <v>249</v>
      </c>
      <c r="E57" s="161"/>
      <c r="F57" s="162" t="s">
        <v>250</v>
      </c>
      <c r="G57" s="162"/>
    </row>
    <row r="58" spans="2:7" s="67" customFormat="1" ht="15.95" customHeight="1">
      <c r="B58" s="107"/>
      <c r="C58" s="107"/>
      <c r="D58" s="108"/>
      <c r="E58" s="42"/>
      <c r="F58" s="109"/>
      <c r="G58" s="109"/>
    </row>
    <row r="59" spans="2:7" s="67" customFormat="1" ht="15.95" customHeight="1">
      <c r="B59" s="107"/>
      <c r="C59" s="107"/>
      <c r="D59" s="108"/>
      <c r="E59" s="42"/>
      <c r="F59" s="109"/>
      <c r="G59" s="109"/>
    </row>
    <row r="60" spans="2:7" s="67" customFormat="1" ht="15.95" customHeight="1">
      <c r="B60" s="107"/>
      <c r="C60" s="107"/>
      <c r="D60" s="108"/>
      <c r="E60" s="42"/>
      <c r="F60" s="109"/>
      <c r="G60" s="109"/>
    </row>
    <row r="61" spans="2:7" s="67" customFormat="1" ht="15.95" customHeight="1">
      <c r="B61" s="107"/>
      <c r="C61" s="107"/>
      <c r="D61" s="107"/>
      <c r="E61" s="107"/>
      <c r="F61" s="109"/>
      <c r="G61" s="109"/>
    </row>
    <row r="62" spans="2:7">
      <c r="B62" s="110"/>
      <c r="C62" s="110"/>
      <c r="D62" s="111"/>
      <c r="E62" s="14"/>
      <c r="F62" s="112"/>
      <c r="G62" s="112"/>
    </row>
  </sheetData>
  <mergeCells count="7">
    <mergeCell ref="C51:E51"/>
    <mergeCell ref="B1:G1"/>
    <mergeCell ref="C37:E37"/>
    <mergeCell ref="C17:E17"/>
    <mergeCell ref="C35:E35"/>
    <mergeCell ref="C49:E49"/>
    <mergeCell ref="C2:E2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L74"/>
  <sheetViews>
    <sheetView workbookViewId="0">
      <selection activeCell="J27" sqref="J27"/>
    </sheetView>
  </sheetViews>
  <sheetFormatPr defaultRowHeight="15"/>
  <cols>
    <col min="1" max="1" width="3.42578125" style="16" customWidth="1"/>
    <col min="2" max="2" width="3.7109375" style="115" customWidth="1"/>
    <col min="3" max="3" width="3.42578125" style="12" customWidth="1"/>
    <col min="4" max="4" width="2.7109375" style="12" customWidth="1"/>
    <col min="5" max="5" width="63.140625" style="16" customWidth="1"/>
    <col min="6" max="6" width="11.5703125" style="174" customWidth="1"/>
    <col min="7" max="7" width="11.7109375" style="174" customWidth="1"/>
    <col min="8" max="8" width="1.42578125" style="16" customWidth="1"/>
    <col min="9" max="9" width="9.140625" style="16"/>
    <col min="10" max="10" width="18" style="70" customWidth="1"/>
    <col min="11" max="11" width="9.140625" style="16"/>
    <col min="12" max="12" width="10.140625" style="16" bestFit="1" customWidth="1"/>
    <col min="13" max="16384" width="9.140625" style="16"/>
  </cols>
  <sheetData>
    <row r="1" spans="2:10" s="67" customFormat="1" ht="17.25" customHeight="1">
      <c r="B1" s="236" t="s">
        <v>107</v>
      </c>
      <c r="C1" s="236"/>
      <c r="D1" s="236"/>
      <c r="E1" s="236"/>
      <c r="F1" s="236"/>
      <c r="G1" s="236"/>
      <c r="J1" s="68"/>
    </row>
    <row r="2" spans="2:10" s="67" customFormat="1" ht="17.25" customHeight="1">
      <c r="B2" s="236" t="s">
        <v>108</v>
      </c>
      <c r="C2" s="236"/>
      <c r="D2" s="236"/>
      <c r="E2" s="236"/>
      <c r="F2" s="236"/>
      <c r="G2" s="236"/>
      <c r="J2" s="68"/>
    </row>
    <row r="3" spans="2:10" s="67" customFormat="1" ht="17.25" customHeight="1">
      <c r="B3" s="239" t="s">
        <v>109</v>
      </c>
      <c r="C3" s="239"/>
      <c r="D3" s="239"/>
      <c r="E3" s="239"/>
      <c r="F3" s="239"/>
      <c r="G3" s="239"/>
      <c r="J3" s="68"/>
    </row>
    <row r="4" spans="2:10" s="67" customFormat="1" ht="15.95" customHeight="1">
      <c r="B4" s="81" t="s">
        <v>0</v>
      </c>
      <c r="C4" s="222" t="s">
        <v>10</v>
      </c>
      <c r="D4" s="223"/>
      <c r="E4" s="224"/>
      <c r="F4" s="179">
        <v>2016</v>
      </c>
      <c r="G4" s="77">
        <v>2015</v>
      </c>
      <c r="J4" s="68"/>
    </row>
    <row r="5" spans="2:10" s="67" customFormat="1" ht="12.75" customHeight="1">
      <c r="B5" s="116" t="s">
        <v>90</v>
      </c>
      <c r="C5" s="60" t="s">
        <v>110</v>
      </c>
      <c r="D5" s="83"/>
      <c r="E5" s="84"/>
      <c r="F5" s="178">
        <v>10027708.0035</v>
      </c>
      <c r="G5" s="166">
        <v>9188164</v>
      </c>
      <c r="J5" s="68"/>
    </row>
    <row r="6" spans="2:10" s="67" customFormat="1" ht="12.75" customHeight="1">
      <c r="B6" s="116" t="s">
        <v>90</v>
      </c>
      <c r="C6" s="60" t="s">
        <v>111</v>
      </c>
      <c r="D6" s="83"/>
      <c r="E6" s="84"/>
      <c r="F6" s="178"/>
      <c r="G6" s="166"/>
      <c r="J6" s="68"/>
    </row>
    <row r="7" spans="2:10" s="67" customFormat="1" ht="12.75" customHeight="1">
      <c r="B7" s="116" t="s">
        <v>90</v>
      </c>
      <c r="C7" s="60" t="s">
        <v>112</v>
      </c>
      <c r="D7" s="83"/>
      <c r="E7" s="84"/>
      <c r="F7" s="167"/>
      <c r="G7" s="167"/>
      <c r="J7" s="68"/>
    </row>
    <row r="8" spans="2:10" s="67" customFormat="1" ht="12.75" customHeight="1">
      <c r="B8" s="116" t="s">
        <v>90</v>
      </c>
      <c r="C8" s="156" t="s">
        <v>245</v>
      </c>
      <c r="D8" s="83"/>
      <c r="E8" s="84"/>
      <c r="F8" s="178">
        <v>4030105.61</v>
      </c>
      <c r="G8" s="166">
        <v>5744292</v>
      </c>
      <c r="J8" s="68"/>
    </row>
    <row r="9" spans="2:10" s="67" customFormat="1" ht="3.75" customHeight="1">
      <c r="B9" s="117"/>
      <c r="C9" s="85"/>
      <c r="D9" s="83"/>
      <c r="E9" s="84"/>
      <c r="F9" s="168"/>
      <c r="G9" s="168"/>
      <c r="J9" s="68"/>
    </row>
    <row r="10" spans="2:10" s="67" customFormat="1" ht="12.75" customHeight="1">
      <c r="B10" s="116" t="s">
        <v>90</v>
      </c>
      <c r="C10" s="60" t="s">
        <v>113</v>
      </c>
      <c r="D10" s="83"/>
      <c r="E10" s="84"/>
      <c r="F10" s="178">
        <f>+F11+F12</f>
        <v>683596</v>
      </c>
      <c r="G10" s="166">
        <f>+G11+G12</f>
        <v>418032</v>
      </c>
      <c r="J10" s="68"/>
    </row>
    <row r="11" spans="2:10" s="67" customFormat="1" ht="12.75" customHeight="1">
      <c r="B11" s="117"/>
      <c r="C11" s="85"/>
      <c r="D11" s="96">
        <v>1</v>
      </c>
      <c r="E11" s="97" t="s">
        <v>113</v>
      </c>
      <c r="F11" s="168">
        <v>683596</v>
      </c>
      <c r="G11" s="168">
        <v>418032</v>
      </c>
      <c r="J11" s="68"/>
    </row>
    <row r="12" spans="2:10" s="67" customFormat="1" ht="12.75" customHeight="1">
      <c r="B12" s="118"/>
      <c r="C12" s="85"/>
      <c r="D12" s="67">
        <v>2</v>
      </c>
      <c r="E12" s="97" t="s">
        <v>114</v>
      </c>
      <c r="F12" s="168"/>
      <c r="G12" s="168"/>
      <c r="J12" s="68"/>
    </row>
    <row r="13" spans="2:10" s="67" customFormat="1" ht="4.5" customHeight="1">
      <c r="B13" s="118"/>
      <c r="C13" s="85"/>
      <c r="D13" s="83"/>
      <c r="E13" s="84"/>
      <c r="F13" s="168"/>
      <c r="G13" s="168"/>
      <c r="J13" s="68"/>
    </row>
    <row r="14" spans="2:10" s="67" customFormat="1" ht="12.75" customHeight="1">
      <c r="B14" s="116" t="s">
        <v>90</v>
      </c>
      <c r="C14" s="156" t="s">
        <v>115</v>
      </c>
      <c r="D14" s="83"/>
      <c r="E14" s="84"/>
      <c r="F14" s="187">
        <f>+F15+F16</f>
        <v>7492562</v>
      </c>
      <c r="G14" s="166">
        <f>+G15+G16</f>
        <v>8294418</v>
      </c>
      <c r="J14" s="68"/>
    </row>
    <row r="15" spans="2:10" s="67" customFormat="1" ht="12.75" customHeight="1">
      <c r="B15" s="118"/>
      <c r="C15" s="85"/>
      <c r="D15" s="86">
        <v>1</v>
      </c>
      <c r="E15" s="58" t="s">
        <v>116</v>
      </c>
      <c r="F15" s="168">
        <v>6423526</v>
      </c>
      <c r="G15" s="168">
        <v>7113292</v>
      </c>
      <c r="J15" s="68"/>
    </row>
    <row r="16" spans="2:10" s="67" customFormat="1" ht="12.75" customHeight="1">
      <c r="B16" s="118"/>
      <c r="C16" s="85"/>
      <c r="D16" s="86">
        <v>2</v>
      </c>
      <c r="E16" s="58" t="s">
        <v>117</v>
      </c>
      <c r="F16" s="168">
        <v>1069036</v>
      </c>
      <c r="G16" s="168">
        <v>1181126</v>
      </c>
      <c r="J16" s="180"/>
    </row>
    <row r="17" spans="2:12" s="67" customFormat="1" ht="12.75" customHeight="1">
      <c r="B17" s="118"/>
      <c r="C17" s="85"/>
      <c r="D17" s="86"/>
      <c r="E17" s="58" t="s">
        <v>118</v>
      </c>
      <c r="F17" s="168"/>
      <c r="G17" s="168"/>
      <c r="J17" s="180"/>
    </row>
    <row r="18" spans="2:12" s="67" customFormat="1" ht="21.75" customHeight="1">
      <c r="B18" s="117"/>
      <c r="C18" s="85"/>
      <c r="D18" s="83"/>
      <c r="E18" s="84"/>
      <c r="F18" s="169"/>
      <c r="G18" s="169"/>
      <c r="J18" s="181"/>
      <c r="L18" s="158"/>
    </row>
    <row r="19" spans="2:12" s="67" customFormat="1" ht="12.75" customHeight="1">
      <c r="B19" s="116" t="s">
        <v>90</v>
      </c>
      <c r="C19" s="60" t="s">
        <v>119</v>
      </c>
      <c r="D19" s="83"/>
      <c r="E19" s="84"/>
      <c r="F19" s="178"/>
      <c r="G19" s="166"/>
      <c r="J19" s="68"/>
      <c r="L19" s="66"/>
    </row>
    <row r="20" spans="2:12" s="67" customFormat="1" ht="12.75" customHeight="1">
      <c r="B20" s="116" t="s">
        <v>90</v>
      </c>
      <c r="C20" s="60" t="s">
        <v>120</v>
      </c>
      <c r="D20" s="83"/>
      <c r="E20" s="84"/>
      <c r="F20" s="178">
        <v>3830117</v>
      </c>
      <c r="G20" s="166">
        <v>3470633</v>
      </c>
      <c r="J20" s="180"/>
      <c r="L20" s="66"/>
    </row>
    <row r="21" spans="2:12" s="67" customFormat="1" ht="12.75" customHeight="1">
      <c r="B21" s="116" t="s">
        <v>90</v>
      </c>
      <c r="C21" s="60" t="s">
        <v>121</v>
      </c>
      <c r="D21" s="83"/>
      <c r="E21" s="84"/>
      <c r="F21" s="184">
        <v>7142704</v>
      </c>
      <c r="G21" s="166">
        <v>6877763</v>
      </c>
      <c r="J21" s="180"/>
    </row>
    <row r="22" spans="2:12" s="67" customFormat="1" ht="6" customHeight="1">
      <c r="B22" s="117"/>
      <c r="C22" s="85"/>
      <c r="D22" s="83"/>
      <c r="E22" s="84"/>
      <c r="F22" s="169"/>
      <c r="G22" s="169"/>
      <c r="J22" s="68"/>
    </row>
    <row r="23" spans="2:12" s="67" customFormat="1" ht="12.75" customHeight="1">
      <c r="B23" s="116" t="s">
        <v>90</v>
      </c>
      <c r="C23" s="60" t="s">
        <v>122</v>
      </c>
      <c r="D23" s="83"/>
      <c r="E23" s="84"/>
      <c r="F23" s="178">
        <f>+F24+F26+F28</f>
        <v>0</v>
      </c>
      <c r="G23" s="166">
        <f>+G24+G26+G28</f>
        <v>0</v>
      </c>
      <c r="J23" s="68"/>
    </row>
    <row r="24" spans="2:12" s="67" customFormat="1" ht="12.75" customHeight="1">
      <c r="B24" s="118"/>
      <c r="C24" s="87"/>
      <c r="D24" s="237">
        <v>1</v>
      </c>
      <c r="E24" s="91" t="s">
        <v>123</v>
      </c>
      <c r="F24" s="245"/>
      <c r="G24" s="245"/>
      <c r="J24" s="68"/>
    </row>
    <row r="25" spans="2:12" s="67" customFormat="1" ht="12.75" customHeight="1">
      <c r="B25" s="119"/>
      <c r="C25" s="89"/>
      <c r="D25" s="238"/>
      <c r="E25" s="92" t="s">
        <v>124</v>
      </c>
      <c r="F25" s="246"/>
      <c r="G25" s="246"/>
      <c r="J25" s="68"/>
    </row>
    <row r="26" spans="2:12" s="67" customFormat="1" ht="12.75" customHeight="1">
      <c r="B26" s="118"/>
      <c r="C26" s="87"/>
      <c r="D26" s="237">
        <v>2</v>
      </c>
      <c r="E26" s="91" t="s">
        <v>125</v>
      </c>
      <c r="F26" s="245"/>
      <c r="G26" s="245"/>
      <c r="J26" s="68"/>
    </row>
    <row r="27" spans="2:12" s="67" customFormat="1" ht="12.75" customHeight="1">
      <c r="B27" s="119"/>
      <c r="C27" s="89"/>
      <c r="D27" s="238"/>
      <c r="E27" s="92" t="s">
        <v>128</v>
      </c>
      <c r="F27" s="246"/>
      <c r="G27" s="246"/>
      <c r="J27" s="68"/>
    </row>
    <row r="28" spans="2:12" s="67" customFormat="1" ht="12.75" customHeight="1">
      <c r="B28" s="118"/>
      <c r="C28" s="87"/>
      <c r="D28" s="237">
        <v>3</v>
      </c>
      <c r="E28" s="91" t="s">
        <v>126</v>
      </c>
      <c r="F28" s="245"/>
      <c r="G28" s="245"/>
      <c r="J28" s="68"/>
    </row>
    <row r="29" spans="2:12" s="67" customFormat="1" ht="12.75" customHeight="1">
      <c r="B29" s="119"/>
      <c r="C29" s="89"/>
      <c r="D29" s="238"/>
      <c r="E29" s="92" t="s">
        <v>127</v>
      </c>
      <c r="F29" s="246"/>
      <c r="G29" s="246"/>
      <c r="J29" s="68"/>
    </row>
    <row r="30" spans="2:12" s="67" customFormat="1" ht="4.5" customHeight="1">
      <c r="B30" s="117"/>
      <c r="C30" s="85"/>
      <c r="D30" s="83"/>
      <c r="E30" s="84"/>
      <c r="F30" s="169"/>
      <c r="G30" s="169"/>
      <c r="J30" s="68"/>
    </row>
    <row r="31" spans="2:12" s="67" customFormat="1" ht="12.75" customHeight="1">
      <c r="B31" s="247" t="s">
        <v>90</v>
      </c>
      <c r="C31" s="62" t="s">
        <v>129</v>
      </c>
      <c r="D31" s="98"/>
      <c r="E31" s="99"/>
      <c r="F31" s="241">
        <v>0</v>
      </c>
      <c r="G31" s="243">
        <v>0</v>
      </c>
      <c r="J31" s="68"/>
    </row>
    <row r="32" spans="2:12" s="67" customFormat="1" ht="12.75">
      <c r="B32" s="248"/>
      <c r="C32" s="90" t="s">
        <v>130</v>
      </c>
      <c r="D32" s="100"/>
      <c r="E32" s="101"/>
      <c r="F32" s="242"/>
      <c r="G32" s="244"/>
      <c r="J32" s="68"/>
    </row>
    <row r="33" spans="2:10" s="67" customFormat="1" ht="9" customHeight="1">
      <c r="B33" s="117"/>
      <c r="C33" s="85"/>
      <c r="D33" s="83"/>
      <c r="E33" s="84"/>
      <c r="F33" s="169"/>
      <c r="G33" s="169"/>
      <c r="J33" s="68"/>
    </row>
    <row r="34" spans="2:10" s="67" customFormat="1" ht="12.75" customHeight="1">
      <c r="B34" s="116" t="s">
        <v>90</v>
      </c>
      <c r="C34" s="60" t="s">
        <v>132</v>
      </c>
      <c r="D34" s="83"/>
      <c r="E34" s="84"/>
      <c r="F34" s="178">
        <v>0</v>
      </c>
      <c r="G34" s="166">
        <v>0</v>
      </c>
      <c r="J34" s="68"/>
    </row>
    <row r="35" spans="2:10" s="67" customFormat="1" ht="12.75" customHeight="1">
      <c r="B35" s="118"/>
      <c r="C35" s="87"/>
      <c r="D35" s="237">
        <v>1</v>
      </c>
      <c r="E35" s="91" t="s">
        <v>134</v>
      </c>
      <c r="F35" s="245"/>
      <c r="G35" s="245"/>
      <c r="J35" s="68"/>
    </row>
    <row r="36" spans="2:10" s="67" customFormat="1" ht="12.75" customHeight="1">
      <c r="B36" s="119"/>
      <c r="C36" s="89"/>
      <c r="D36" s="238"/>
      <c r="E36" s="92" t="s">
        <v>135</v>
      </c>
      <c r="F36" s="246"/>
      <c r="G36" s="246"/>
      <c r="J36" s="68"/>
    </row>
    <row r="37" spans="2:10" s="67" customFormat="1" ht="12.75" customHeight="1">
      <c r="B37" s="117"/>
      <c r="C37" s="85"/>
      <c r="D37" s="93">
        <v>2</v>
      </c>
      <c r="E37" s="61" t="s">
        <v>133</v>
      </c>
      <c r="F37" s="169"/>
      <c r="G37" s="169"/>
      <c r="J37" s="68"/>
    </row>
    <row r="38" spans="2:10" s="67" customFormat="1" ht="3.75" customHeight="1">
      <c r="B38" s="117"/>
      <c r="C38" s="85"/>
      <c r="D38" s="83"/>
      <c r="E38" s="84"/>
      <c r="F38" s="169"/>
      <c r="G38" s="169"/>
      <c r="J38" s="68"/>
    </row>
    <row r="39" spans="2:10" s="67" customFormat="1" ht="12.75" customHeight="1">
      <c r="B39" s="116" t="s">
        <v>90</v>
      </c>
      <c r="C39" s="60" t="s">
        <v>136</v>
      </c>
      <c r="D39" s="83"/>
      <c r="E39" s="84"/>
      <c r="F39" s="178">
        <v>5091165</v>
      </c>
      <c r="G39" s="166">
        <v>-4128390</v>
      </c>
      <c r="J39" s="68"/>
    </row>
    <row r="40" spans="2:10" s="67" customFormat="1" ht="8.25" customHeight="1">
      <c r="B40" s="117"/>
      <c r="C40" s="60"/>
      <c r="D40" s="83"/>
      <c r="E40" s="84"/>
      <c r="F40" s="169"/>
      <c r="G40" s="169"/>
      <c r="J40" s="68"/>
    </row>
    <row r="41" spans="2:10" s="67" customFormat="1" ht="12.75" customHeight="1">
      <c r="B41" s="116" t="s">
        <v>90</v>
      </c>
      <c r="C41" s="60" t="s">
        <v>137</v>
      </c>
      <c r="D41" s="83"/>
      <c r="E41" s="84"/>
      <c r="F41" s="178">
        <f>+F39-F23-F31-F34</f>
        <v>5091165</v>
      </c>
      <c r="G41" s="166">
        <f>+G39-G23-G31-G34</f>
        <v>-4128390</v>
      </c>
      <c r="J41" s="68"/>
    </row>
    <row r="42" spans="2:10" s="67" customFormat="1" ht="8.25" customHeight="1">
      <c r="B42" s="117"/>
      <c r="C42" s="85"/>
      <c r="D42" s="83"/>
      <c r="E42" s="84"/>
      <c r="F42" s="169"/>
      <c r="G42" s="169"/>
      <c r="J42" s="68"/>
    </row>
    <row r="43" spans="2:10" s="67" customFormat="1" ht="12.75" customHeight="1">
      <c r="B43" s="116" t="s">
        <v>90</v>
      </c>
      <c r="C43" s="60" t="s">
        <v>138</v>
      </c>
      <c r="D43" s="83"/>
      <c r="E43" s="84"/>
      <c r="F43" s="178">
        <v>0</v>
      </c>
      <c r="G43" s="166">
        <v>0</v>
      </c>
      <c r="J43" s="68"/>
    </row>
    <row r="44" spans="2:10" s="67" customFormat="1" ht="12.75" customHeight="1">
      <c r="B44" s="117"/>
      <c r="C44" s="85"/>
      <c r="D44" s="93">
        <v>1</v>
      </c>
      <c r="E44" s="61" t="s">
        <v>139</v>
      </c>
      <c r="F44" s="169"/>
      <c r="G44" s="169"/>
      <c r="J44" s="68"/>
    </row>
    <row r="45" spans="2:10" s="67" customFormat="1" ht="12.75" customHeight="1">
      <c r="B45" s="117"/>
      <c r="C45" s="85"/>
      <c r="D45" s="93">
        <v>2</v>
      </c>
      <c r="E45" s="61" t="s">
        <v>140</v>
      </c>
      <c r="F45" s="169"/>
      <c r="G45" s="169"/>
      <c r="J45" s="68"/>
    </row>
    <row r="46" spans="2:10" s="67" customFormat="1" ht="12.75" customHeight="1">
      <c r="B46" s="117"/>
      <c r="C46" s="85"/>
      <c r="D46" s="93">
        <v>3</v>
      </c>
      <c r="E46" s="61" t="s">
        <v>141</v>
      </c>
      <c r="F46" s="169"/>
      <c r="G46" s="169"/>
      <c r="J46" s="68"/>
    </row>
    <row r="47" spans="2:10" s="67" customFormat="1" ht="3.75" customHeight="1">
      <c r="B47" s="117"/>
      <c r="C47" s="85"/>
      <c r="D47" s="83"/>
      <c r="E47" s="84"/>
      <c r="F47" s="169"/>
      <c r="G47" s="169"/>
      <c r="J47" s="68"/>
    </row>
    <row r="48" spans="2:10" s="67" customFormat="1" ht="12.75" customHeight="1">
      <c r="B48" s="116" t="s">
        <v>90</v>
      </c>
      <c r="C48" s="60" t="s">
        <v>142</v>
      </c>
      <c r="D48" s="83"/>
      <c r="E48" s="84"/>
      <c r="F48" s="178">
        <f>+F41-F43</f>
        <v>5091165</v>
      </c>
      <c r="G48" s="166">
        <f>+G41-G43</f>
        <v>-4128390</v>
      </c>
      <c r="J48" s="68"/>
    </row>
    <row r="49" spans="2:10" s="67" customFormat="1" ht="8.25" customHeight="1">
      <c r="B49" s="117"/>
      <c r="C49" s="85"/>
      <c r="D49" s="83"/>
      <c r="E49" s="84"/>
      <c r="F49" s="169"/>
      <c r="G49" s="169"/>
      <c r="J49" s="68"/>
    </row>
    <row r="50" spans="2:10" s="67" customFormat="1" ht="12.75" customHeight="1">
      <c r="B50" s="116" t="s">
        <v>90</v>
      </c>
      <c r="C50" s="60" t="s">
        <v>143</v>
      </c>
      <c r="D50" s="83"/>
      <c r="E50" s="84"/>
      <c r="F50" s="178">
        <f>+F51+F52</f>
        <v>-5091165.386500001</v>
      </c>
      <c r="G50" s="166">
        <f>+G51+G52</f>
        <v>-4128390</v>
      </c>
      <c r="J50" s="68"/>
    </row>
    <row r="51" spans="2:10" s="67" customFormat="1" ht="12.75" customHeight="1">
      <c r="B51" s="117"/>
      <c r="C51" s="85"/>
      <c r="D51" s="83"/>
      <c r="E51" s="61" t="s">
        <v>144</v>
      </c>
      <c r="F51" s="169">
        <f>+F5+F8-F10-F14-F20-F21</f>
        <v>-5091165.386500001</v>
      </c>
      <c r="G51" s="169">
        <v>-4128390</v>
      </c>
      <c r="J51" s="68"/>
    </row>
    <row r="52" spans="2:10" s="67" customFormat="1" ht="12.75" customHeight="1">
      <c r="B52" s="117"/>
      <c r="C52" s="85"/>
      <c r="D52" s="83"/>
      <c r="E52" s="61" t="s">
        <v>145</v>
      </c>
      <c r="F52" s="169"/>
      <c r="G52" s="169"/>
      <c r="J52" s="68"/>
    </row>
    <row r="53" spans="2:10" ht="12.75" customHeight="1">
      <c r="B53" s="236" t="s">
        <v>146</v>
      </c>
      <c r="C53" s="236"/>
      <c r="D53" s="236"/>
      <c r="E53" s="236"/>
      <c r="F53" s="236"/>
      <c r="G53" s="236"/>
    </row>
    <row r="54" spans="2:10" ht="6.75" customHeight="1">
      <c r="E54" s="12"/>
      <c r="F54" s="182"/>
    </row>
    <row r="55" spans="2:10" ht="12.75" customHeight="1">
      <c r="B55" s="116" t="s">
        <v>0</v>
      </c>
      <c r="C55" s="240" t="s">
        <v>10</v>
      </c>
      <c r="D55" s="240"/>
      <c r="E55" s="240"/>
      <c r="F55" s="183">
        <v>2016</v>
      </c>
      <c r="G55" s="95">
        <v>2015</v>
      </c>
    </row>
    <row r="56" spans="2:10" ht="12.75" customHeight="1">
      <c r="B56" s="116" t="s">
        <v>90</v>
      </c>
      <c r="C56" s="48" t="s">
        <v>142</v>
      </c>
      <c r="D56" s="47"/>
      <c r="E56" s="46"/>
      <c r="F56" s="178"/>
      <c r="G56" s="166"/>
    </row>
    <row r="57" spans="2:10" ht="7.5" customHeight="1">
      <c r="B57" s="120"/>
      <c r="C57" s="48"/>
      <c r="D57" s="47"/>
      <c r="E57" s="46"/>
      <c r="F57" s="170"/>
      <c r="G57" s="170"/>
    </row>
    <row r="58" spans="2:10" ht="12.75" customHeight="1">
      <c r="B58" s="116"/>
      <c r="C58" s="48" t="s">
        <v>147</v>
      </c>
      <c r="D58" s="47"/>
      <c r="E58" s="46"/>
      <c r="F58" s="178"/>
      <c r="G58" s="166"/>
    </row>
    <row r="59" spans="2:10" ht="12.75" customHeight="1">
      <c r="B59" s="120"/>
      <c r="C59" s="48" t="s">
        <v>148</v>
      </c>
      <c r="D59" s="47"/>
      <c r="E59" s="46"/>
      <c r="F59" s="178"/>
      <c r="G59" s="166"/>
    </row>
    <row r="60" spans="2:10" ht="12.75" customHeight="1">
      <c r="B60" s="120"/>
      <c r="C60" s="48" t="s">
        <v>149</v>
      </c>
      <c r="D60" s="47"/>
      <c r="E60" s="46"/>
      <c r="F60" s="178"/>
      <c r="G60" s="166"/>
    </row>
    <row r="61" spans="2:10" ht="12.75" customHeight="1">
      <c r="B61" s="120"/>
      <c r="C61" s="48" t="s">
        <v>150</v>
      </c>
      <c r="D61" s="47"/>
      <c r="E61" s="46"/>
      <c r="F61" s="178"/>
      <c r="G61" s="166"/>
    </row>
    <row r="62" spans="2:10" ht="12.75" customHeight="1">
      <c r="B62" s="120"/>
      <c r="C62" s="48" t="s">
        <v>151</v>
      </c>
      <c r="D62" s="47"/>
      <c r="E62" s="46"/>
      <c r="F62" s="178"/>
      <c r="G62" s="166"/>
    </row>
    <row r="63" spans="2:10" ht="12.75" customHeight="1">
      <c r="B63" s="116" t="s">
        <v>90</v>
      </c>
      <c r="C63" s="48" t="s">
        <v>152</v>
      </c>
      <c r="D63" s="47"/>
      <c r="E63" s="46"/>
      <c r="F63" s="178"/>
      <c r="G63" s="166"/>
    </row>
    <row r="64" spans="2:10" ht="6.75" customHeight="1">
      <c r="B64" s="120"/>
      <c r="C64" s="48"/>
      <c r="D64" s="47"/>
      <c r="E64" s="46"/>
      <c r="F64" s="170"/>
      <c r="G64" s="170"/>
    </row>
    <row r="65" spans="2:7" ht="12.75" customHeight="1">
      <c r="B65" s="116" t="s">
        <v>90</v>
      </c>
      <c r="C65" s="48" t="s">
        <v>153</v>
      </c>
      <c r="D65" s="47"/>
      <c r="E65" s="46"/>
      <c r="F65" s="178"/>
      <c r="G65" s="166"/>
    </row>
    <row r="66" spans="2:7" ht="6" customHeight="1">
      <c r="B66" s="120"/>
      <c r="C66" s="48"/>
      <c r="D66" s="47"/>
      <c r="E66" s="46"/>
      <c r="F66" s="170"/>
      <c r="G66" s="170"/>
    </row>
    <row r="67" spans="2:7" ht="12.75" customHeight="1">
      <c r="B67" s="116" t="s">
        <v>90</v>
      </c>
      <c r="C67" s="48" t="s">
        <v>154</v>
      </c>
      <c r="D67" s="47"/>
      <c r="E67" s="46"/>
      <c r="F67" s="178"/>
      <c r="G67" s="166"/>
    </row>
    <row r="68" spans="2:7" ht="12.75" customHeight="1">
      <c r="B68" s="120"/>
      <c r="C68" s="48"/>
      <c r="D68" s="47"/>
      <c r="E68" s="61" t="s">
        <v>144</v>
      </c>
      <c r="F68" s="170"/>
      <c r="G68" s="170"/>
    </row>
    <row r="69" spans="2:7" ht="12.75" customHeight="1">
      <c r="B69" s="120"/>
      <c r="C69" s="48"/>
      <c r="D69" s="47"/>
      <c r="E69" s="61" t="s">
        <v>145</v>
      </c>
      <c r="F69" s="170"/>
      <c r="G69" s="170"/>
    </row>
    <row r="70" spans="2:7" ht="12.75">
      <c r="B70" s="35"/>
      <c r="C70" s="35"/>
      <c r="D70" s="35" t="s">
        <v>246</v>
      </c>
      <c r="E70" s="35"/>
      <c r="F70" s="171"/>
      <c r="G70" s="171"/>
    </row>
    <row r="71" spans="2:7" ht="12.75">
      <c r="B71" s="35"/>
      <c r="C71" s="35"/>
      <c r="D71" s="35" t="s">
        <v>247</v>
      </c>
      <c r="E71" s="35"/>
      <c r="F71" s="171"/>
      <c r="G71" s="171"/>
    </row>
    <row r="72" spans="2:7" ht="12.75">
      <c r="B72" s="160"/>
      <c r="C72" s="160"/>
      <c r="D72" s="160" t="s">
        <v>251</v>
      </c>
      <c r="E72" s="161"/>
      <c r="F72" s="172" t="s">
        <v>248</v>
      </c>
      <c r="G72" s="172"/>
    </row>
    <row r="73" spans="2:7" ht="12.75">
      <c r="B73" s="160"/>
      <c r="C73" s="160"/>
      <c r="D73" s="160"/>
      <c r="E73" s="161"/>
      <c r="F73" s="172"/>
      <c r="G73" s="172"/>
    </row>
    <row r="74" spans="2:7" ht="12.75">
      <c r="B74" s="160"/>
      <c r="C74" s="160"/>
      <c r="D74" s="160" t="s">
        <v>249</v>
      </c>
      <c r="E74" s="161"/>
      <c r="F74" s="172" t="s">
        <v>250</v>
      </c>
      <c r="G74" s="172"/>
    </row>
  </sheetData>
  <mergeCells count="21">
    <mergeCell ref="G24:G25"/>
    <mergeCell ref="F26:F27"/>
    <mergeCell ref="G28:G29"/>
    <mergeCell ref="F28:F29"/>
    <mergeCell ref="C55:E55"/>
    <mergeCell ref="F31:F32"/>
    <mergeCell ref="G31:G32"/>
    <mergeCell ref="G26:G27"/>
    <mergeCell ref="F35:F36"/>
    <mergeCell ref="B31:B32"/>
    <mergeCell ref="G35:G36"/>
    <mergeCell ref="B53:G53"/>
    <mergeCell ref="D35:D36"/>
    <mergeCell ref="D26:D27"/>
    <mergeCell ref="B1:G1"/>
    <mergeCell ref="D28:D29"/>
    <mergeCell ref="B3:G3"/>
    <mergeCell ref="B2:G2"/>
    <mergeCell ref="D24:D25"/>
    <mergeCell ref="F24:F25"/>
    <mergeCell ref="C4:E4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I51"/>
  <sheetViews>
    <sheetView topLeftCell="A28" workbookViewId="0">
      <selection activeCell="H7" sqref="H7"/>
    </sheetView>
  </sheetViews>
  <sheetFormatPr defaultRowHeight="12.75"/>
  <cols>
    <col min="1" max="1" width="2.140625" style="16" customWidth="1"/>
    <col min="2" max="3" width="3.7109375" style="12" customWidth="1"/>
    <col min="4" max="4" width="65.85546875" style="16" customWidth="1"/>
    <col min="5" max="5" width="16.42578125" style="191" bestFit="1" customWidth="1"/>
    <col min="6" max="6" width="9.7109375" style="174" bestFit="1" customWidth="1"/>
    <col min="7" max="7" width="12" style="16" customWidth="1"/>
    <col min="8" max="8" width="9.7109375" style="16" bestFit="1" customWidth="1"/>
    <col min="9" max="16384" width="9.140625" style="16"/>
  </cols>
  <sheetData>
    <row r="1" spans="2:6" ht="18">
      <c r="B1" s="249" t="s">
        <v>155</v>
      </c>
      <c r="C1" s="249"/>
      <c r="D1" s="249"/>
      <c r="E1" s="249"/>
    </row>
    <row r="2" spans="2:6" ht="18.75">
      <c r="B2" s="250" t="s">
        <v>183</v>
      </c>
      <c r="C2" s="250"/>
      <c r="D2" s="250"/>
      <c r="E2" s="250"/>
    </row>
    <row r="4" spans="2:6" s="67" customFormat="1" ht="15">
      <c r="B4" s="74"/>
      <c r="C4" s="75"/>
      <c r="D4" s="76"/>
      <c r="E4" s="186">
        <v>2016</v>
      </c>
      <c r="F4" s="77">
        <v>2015</v>
      </c>
    </row>
    <row r="5" spans="2:6" s="67" customFormat="1" ht="15.75" customHeight="1">
      <c r="B5" s="73" t="s">
        <v>90</v>
      </c>
      <c r="C5" s="75" t="s">
        <v>156</v>
      </c>
      <c r="D5" s="58"/>
      <c r="E5" s="187">
        <f>+E19</f>
        <v>-122633.25999999978</v>
      </c>
      <c r="F5" s="178">
        <f>+F19</f>
        <v>602492</v>
      </c>
    </row>
    <row r="6" spans="2:6" s="67" customFormat="1" ht="15.75" customHeight="1">
      <c r="B6" s="79"/>
      <c r="C6" s="75"/>
      <c r="D6" s="58" t="s">
        <v>184</v>
      </c>
      <c r="E6" s="185">
        <v>-5091165</v>
      </c>
      <c r="F6" s="169">
        <v>-4128390</v>
      </c>
    </row>
    <row r="7" spans="2:6" s="67" customFormat="1" ht="15.75" customHeight="1">
      <c r="B7" s="79"/>
      <c r="C7" s="75"/>
      <c r="D7" s="58" t="s">
        <v>185</v>
      </c>
      <c r="E7" s="185"/>
      <c r="F7" s="169"/>
    </row>
    <row r="8" spans="2:6" s="67" customFormat="1" ht="15.75" customHeight="1">
      <c r="B8" s="79"/>
      <c r="C8" s="75"/>
      <c r="D8" s="58" t="s">
        <v>186</v>
      </c>
      <c r="E8" s="185"/>
      <c r="F8" s="169"/>
    </row>
    <row r="9" spans="2:6" s="67" customFormat="1" ht="15.75" customHeight="1">
      <c r="B9" s="79"/>
      <c r="C9" s="75"/>
      <c r="D9" s="58" t="s">
        <v>187</v>
      </c>
      <c r="E9" s="185"/>
      <c r="F9" s="169"/>
    </row>
    <row r="10" spans="2:6" s="67" customFormat="1" ht="15.75" customHeight="1">
      <c r="B10" s="79"/>
      <c r="C10" s="75"/>
      <c r="D10" s="58" t="s">
        <v>120</v>
      </c>
      <c r="E10" s="185">
        <v>3830116.74</v>
      </c>
      <c r="F10" s="169">
        <v>3470633</v>
      </c>
    </row>
    <row r="11" spans="2:6" s="67" customFormat="1" ht="15.75" customHeight="1">
      <c r="B11" s="79"/>
      <c r="C11" s="75"/>
      <c r="D11" s="58" t="s">
        <v>119</v>
      </c>
      <c r="E11" s="185"/>
      <c r="F11" s="169"/>
    </row>
    <row r="12" spans="2:6" s="67" customFormat="1" ht="15.75" customHeight="1">
      <c r="B12" s="79"/>
      <c r="C12" s="75"/>
      <c r="D12" s="58" t="s">
        <v>188</v>
      </c>
      <c r="E12" s="185"/>
      <c r="F12" s="169"/>
    </row>
    <row r="13" spans="2:6" s="67" customFormat="1" ht="15.75" customHeight="1">
      <c r="B13" s="79"/>
      <c r="C13" s="75"/>
      <c r="D13" s="58" t="s">
        <v>189</v>
      </c>
      <c r="E13" s="185"/>
      <c r="F13" s="169"/>
    </row>
    <row r="14" spans="2:6" s="67" customFormat="1" ht="15.75" customHeight="1">
      <c r="B14" s="79"/>
      <c r="C14" s="75"/>
      <c r="D14" s="58" t="s">
        <v>190</v>
      </c>
      <c r="E14" s="185"/>
      <c r="F14" s="169"/>
    </row>
    <row r="15" spans="2:6" s="67" customFormat="1" ht="15.75" customHeight="1">
      <c r="B15" s="79"/>
      <c r="C15" s="75"/>
      <c r="D15" s="58" t="s">
        <v>191</v>
      </c>
      <c r="E15" s="185">
        <v>-216134</v>
      </c>
      <c r="F15" s="169">
        <v>-605055</v>
      </c>
    </row>
    <row r="16" spans="2:6" s="67" customFormat="1" ht="15.75" customHeight="1">
      <c r="B16" s="79"/>
      <c r="C16" s="75"/>
      <c r="D16" s="58" t="s">
        <v>192</v>
      </c>
      <c r="E16" s="185"/>
      <c r="F16" s="169"/>
    </row>
    <row r="17" spans="2:9" s="67" customFormat="1" ht="15.75" customHeight="1">
      <c r="B17" s="79"/>
      <c r="C17" s="75"/>
      <c r="D17" s="58" t="s">
        <v>193</v>
      </c>
      <c r="E17" s="185">
        <v>1354549</v>
      </c>
      <c r="F17" s="169">
        <v>1865304</v>
      </c>
      <c r="I17" s="66"/>
    </row>
    <row r="18" spans="2:9" s="67" customFormat="1" ht="15.75" customHeight="1">
      <c r="B18" s="79"/>
      <c r="C18" s="75"/>
      <c r="D18" s="58" t="s">
        <v>194</v>
      </c>
      <c r="E18" s="185"/>
      <c r="F18" s="169"/>
    </row>
    <row r="19" spans="2:9" s="67" customFormat="1" ht="15.75" customHeight="1">
      <c r="B19" s="79"/>
      <c r="C19" s="75" t="s">
        <v>158</v>
      </c>
      <c r="D19" s="58"/>
      <c r="E19" s="187">
        <f>SUM(E6:E18)</f>
        <v>-122633.25999999978</v>
      </c>
      <c r="F19" s="166">
        <f>SUM(F6:F18)</f>
        <v>602492</v>
      </c>
    </row>
    <row r="20" spans="2:9" s="67" customFormat="1" ht="15.75" customHeight="1">
      <c r="B20" s="73" t="s">
        <v>90</v>
      </c>
      <c r="C20" s="75" t="s">
        <v>159</v>
      </c>
      <c r="D20" s="58"/>
      <c r="E20" s="185"/>
      <c r="F20" s="169"/>
    </row>
    <row r="21" spans="2:9" s="67" customFormat="1" ht="15.75" customHeight="1">
      <c r="B21" s="79"/>
      <c r="C21" s="75"/>
      <c r="D21" s="58" t="s">
        <v>160</v>
      </c>
      <c r="E21" s="185"/>
      <c r="F21" s="169"/>
    </row>
    <row r="22" spans="2:9" s="67" customFormat="1" ht="15.75" customHeight="1">
      <c r="B22" s="79"/>
      <c r="C22" s="75"/>
      <c r="D22" s="58" t="s">
        <v>161</v>
      </c>
      <c r="E22" s="185"/>
      <c r="F22" s="169"/>
    </row>
    <row r="23" spans="2:9" s="67" customFormat="1" ht="15.75" customHeight="1">
      <c r="B23" s="79"/>
      <c r="C23" s="75"/>
      <c r="D23" s="58" t="s">
        <v>162</v>
      </c>
      <c r="E23" s="185">
        <v>-289321</v>
      </c>
      <c r="F23" s="169">
        <v>-169114</v>
      </c>
    </row>
    <row r="24" spans="2:9" s="67" customFormat="1" ht="15.75" customHeight="1">
      <c r="B24" s="79"/>
      <c r="C24" s="75"/>
      <c r="D24" s="58" t="s">
        <v>163</v>
      </c>
      <c r="E24" s="185"/>
      <c r="F24" s="169"/>
    </row>
    <row r="25" spans="2:9" s="67" customFormat="1" ht="15.75" customHeight="1">
      <c r="B25" s="79"/>
      <c r="C25" s="75"/>
      <c r="D25" s="58" t="s">
        <v>164</v>
      </c>
      <c r="E25" s="185"/>
      <c r="F25" s="169"/>
    </row>
    <row r="26" spans="2:9" s="67" customFormat="1" ht="15.75" customHeight="1">
      <c r="B26" s="79"/>
      <c r="C26" s="75"/>
      <c r="D26" s="58" t="s">
        <v>165</v>
      </c>
      <c r="E26" s="185"/>
      <c r="F26" s="169"/>
    </row>
    <row r="27" spans="2:9" s="67" customFormat="1" ht="15.75" customHeight="1">
      <c r="B27" s="79"/>
      <c r="C27" s="75"/>
      <c r="D27" s="58" t="s">
        <v>166</v>
      </c>
      <c r="E27" s="185"/>
      <c r="F27" s="169"/>
    </row>
    <row r="28" spans="2:9" s="67" customFormat="1" ht="15.75" customHeight="1">
      <c r="B28" s="79"/>
      <c r="C28" s="75" t="s">
        <v>167</v>
      </c>
      <c r="D28" s="58"/>
      <c r="E28" s="187">
        <f>SUM(E21:E27)</f>
        <v>-289321</v>
      </c>
      <c r="F28" s="166">
        <f>SUM(F21:F27)</f>
        <v>-169114</v>
      </c>
    </row>
    <row r="29" spans="2:9" s="67" customFormat="1" ht="15.75" customHeight="1">
      <c r="B29" s="73" t="s">
        <v>90</v>
      </c>
      <c r="C29" s="75" t="s">
        <v>168</v>
      </c>
      <c r="D29" s="58"/>
      <c r="E29" s="187">
        <f>+E5+E28</f>
        <v>-411954.25999999978</v>
      </c>
      <c r="F29" s="178">
        <f>+F5+F28</f>
        <v>433378</v>
      </c>
    </row>
    <row r="30" spans="2:9" s="67" customFormat="1" ht="15.75" customHeight="1">
      <c r="B30" s="79"/>
      <c r="C30" s="75"/>
      <c r="D30" s="58" t="s">
        <v>169</v>
      </c>
      <c r="E30" s="185"/>
      <c r="F30" s="169"/>
    </row>
    <row r="31" spans="2:9" s="67" customFormat="1" ht="15.75" customHeight="1">
      <c r="B31" s="79"/>
      <c r="C31" s="75"/>
      <c r="D31" s="58" t="s">
        <v>170</v>
      </c>
      <c r="E31" s="185"/>
      <c r="F31" s="169"/>
    </row>
    <row r="32" spans="2:9" s="67" customFormat="1" ht="15.75" customHeight="1">
      <c r="B32" s="79"/>
      <c r="C32" s="75"/>
      <c r="D32" s="58" t="s">
        <v>171</v>
      </c>
      <c r="E32" s="185"/>
      <c r="F32" s="169"/>
    </row>
    <row r="33" spans="2:7" s="67" customFormat="1" ht="15.75" customHeight="1">
      <c r="B33" s="79"/>
      <c r="C33" s="75"/>
      <c r="D33" s="58" t="s">
        <v>172</v>
      </c>
      <c r="E33" s="185"/>
      <c r="F33" s="169"/>
    </row>
    <row r="34" spans="2:7" s="67" customFormat="1" ht="15.75" customHeight="1">
      <c r="B34" s="79"/>
      <c r="C34" s="75"/>
      <c r="D34" s="58" t="s">
        <v>173</v>
      </c>
      <c r="E34" s="185"/>
      <c r="F34" s="169"/>
    </row>
    <row r="35" spans="2:7" s="67" customFormat="1" ht="15.75" customHeight="1">
      <c r="B35" s="79"/>
      <c r="C35" s="75"/>
      <c r="D35" s="58" t="s">
        <v>174</v>
      </c>
      <c r="E35" s="185"/>
      <c r="F35" s="169"/>
    </row>
    <row r="36" spans="2:7" s="67" customFormat="1" ht="15.75" customHeight="1">
      <c r="B36" s="79"/>
      <c r="C36" s="75"/>
      <c r="D36" s="58" t="s">
        <v>175</v>
      </c>
      <c r="E36" s="185"/>
      <c r="F36" s="169"/>
    </row>
    <row r="37" spans="2:7" s="67" customFormat="1" ht="15.75" customHeight="1">
      <c r="B37" s="79"/>
      <c r="C37" s="75"/>
      <c r="D37" s="58" t="s">
        <v>176</v>
      </c>
      <c r="E37" s="185"/>
      <c r="F37" s="169"/>
    </row>
    <row r="38" spans="2:7" s="67" customFormat="1" ht="15.75" customHeight="1">
      <c r="B38" s="79"/>
      <c r="C38" s="75"/>
      <c r="D38" s="58" t="s">
        <v>157</v>
      </c>
      <c r="E38" s="185"/>
      <c r="F38" s="169"/>
    </row>
    <row r="39" spans="2:7" s="67" customFormat="1" ht="15.75" customHeight="1">
      <c r="B39" s="79"/>
      <c r="C39" s="75"/>
      <c r="D39" s="58" t="s">
        <v>177</v>
      </c>
      <c r="E39" s="185"/>
      <c r="F39" s="169"/>
    </row>
    <row r="40" spans="2:7" s="67" customFormat="1" ht="15.75" customHeight="1">
      <c r="B40" s="79"/>
      <c r="C40" s="75" t="s">
        <v>178</v>
      </c>
      <c r="D40" s="58"/>
      <c r="E40" s="187">
        <f>+E19+E28</f>
        <v>-411954.25999999978</v>
      </c>
      <c r="F40" s="166">
        <f>+F19+F28</f>
        <v>433378</v>
      </c>
    </row>
    <row r="41" spans="2:7" s="67" customFormat="1" ht="15.75" customHeight="1">
      <c r="B41" s="79"/>
      <c r="C41" s="75"/>
      <c r="D41" s="58"/>
      <c r="E41" s="185"/>
      <c r="F41" s="169"/>
    </row>
    <row r="42" spans="2:7" s="67" customFormat="1" ht="15.75" customHeight="1">
      <c r="B42" s="79"/>
      <c r="C42" s="75" t="s">
        <v>179</v>
      </c>
      <c r="D42" s="58"/>
      <c r="E42" s="187">
        <f>+E40</f>
        <v>-411954.25999999978</v>
      </c>
      <c r="F42" s="166">
        <f>+F40</f>
        <v>433378</v>
      </c>
    </row>
    <row r="43" spans="2:7" s="67" customFormat="1" ht="15.75" customHeight="1">
      <c r="B43" s="79"/>
      <c r="C43" s="75" t="s">
        <v>180</v>
      </c>
      <c r="D43" s="58"/>
      <c r="E43" s="187">
        <v>523040</v>
      </c>
      <c r="F43" s="178">
        <v>89662</v>
      </c>
    </row>
    <row r="44" spans="2:7" s="67" customFormat="1" ht="15.75" customHeight="1">
      <c r="B44" s="79"/>
      <c r="C44" s="75"/>
      <c r="D44" s="58" t="s">
        <v>181</v>
      </c>
      <c r="E44" s="185"/>
      <c r="F44" s="169"/>
    </row>
    <row r="45" spans="2:7" s="67" customFormat="1" ht="15.75" customHeight="1">
      <c r="B45" s="79"/>
      <c r="C45" s="75" t="s">
        <v>182</v>
      </c>
      <c r="D45" s="58"/>
      <c r="E45" s="187">
        <f>+E42+E43</f>
        <v>111085.74000000022</v>
      </c>
      <c r="F45" s="166">
        <f>+F42+F43</f>
        <v>523040</v>
      </c>
    </row>
    <row r="46" spans="2:7" ht="20.25" customHeight="1">
      <c r="B46" s="35"/>
      <c r="C46" s="35"/>
      <c r="D46" s="164" t="s">
        <v>246</v>
      </c>
      <c r="E46" s="188"/>
      <c r="F46" s="171"/>
      <c r="G46" s="157"/>
    </row>
    <row r="47" spans="2:7">
      <c r="B47" s="35"/>
      <c r="C47" s="35"/>
      <c r="D47" s="164" t="s">
        <v>247</v>
      </c>
      <c r="E47" s="188"/>
      <c r="F47" s="171"/>
      <c r="G47" s="157"/>
    </row>
    <row r="48" spans="2:7">
      <c r="B48" s="160"/>
      <c r="C48" s="160"/>
      <c r="D48" s="165" t="s">
        <v>251</v>
      </c>
      <c r="E48" s="189" t="s">
        <v>248</v>
      </c>
      <c r="F48" s="172"/>
    </row>
    <row r="49" spans="2:8">
      <c r="B49" s="160"/>
      <c r="C49" s="161"/>
      <c r="D49" s="165"/>
      <c r="E49" s="190"/>
      <c r="F49" s="173"/>
    </row>
    <row r="50" spans="2:8">
      <c r="B50" s="160"/>
      <c r="C50" s="160"/>
      <c r="D50" s="165"/>
      <c r="E50" s="189"/>
      <c r="F50" s="172"/>
      <c r="H50" s="69"/>
    </row>
    <row r="51" spans="2:8">
      <c r="B51" s="160"/>
      <c r="C51" s="160"/>
      <c r="D51" s="165" t="s">
        <v>249</v>
      </c>
      <c r="E51" s="189" t="s">
        <v>250</v>
      </c>
      <c r="F51" s="172"/>
    </row>
  </sheetData>
  <mergeCells count="2">
    <mergeCell ref="B1:E1"/>
    <mergeCell ref="B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N33"/>
  <sheetViews>
    <sheetView topLeftCell="A18" workbookViewId="0">
      <selection activeCell="C27" sqref="C27"/>
    </sheetView>
  </sheetViews>
  <sheetFormatPr defaultRowHeight="15.75"/>
  <cols>
    <col min="1" max="1" width="3.42578125" style="193" customWidth="1"/>
    <col min="2" max="2" width="4" style="193" customWidth="1"/>
    <col min="3" max="3" width="41.85546875" style="194" customWidth="1"/>
    <col min="4" max="4" width="8.42578125" style="195" bestFit="1" customWidth="1"/>
    <col min="5" max="5" width="11.28515625" style="195" bestFit="1" customWidth="1"/>
    <col min="6" max="6" width="5.5703125" style="195" customWidth="1"/>
    <col min="7" max="7" width="7.85546875" style="195" customWidth="1"/>
    <col min="8" max="8" width="5.5703125" style="195" customWidth="1"/>
    <col min="9" max="9" width="10.140625" style="195" bestFit="1" customWidth="1"/>
    <col min="10" max="10" width="12" style="195" customWidth="1"/>
    <col min="11" max="11" width="11" style="195" bestFit="1" customWidth="1"/>
    <col min="12" max="12" width="11.28515625" style="195" bestFit="1" customWidth="1"/>
    <col min="13" max="13" width="5.5703125" style="195" customWidth="1"/>
    <col min="14" max="14" width="14.5703125" style="195" customWidth="1"/>
    <col min="15" max="15" width="2.42578125" style="193" customWidth="1"/>
    <col min="16" max="16384" width="9.140625" style="193"/>
  </cols>
  <sheetData>
    <row r="1" spans="2:14" ht="30" customHeight="1">
      <c r="C1" s="251" t="s">
        <v>211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2:14" ht="20.25" customHeight="1"/>
    <row r="3" spans="2:14" ht="96.75" customHeight="1">
      <c r="B3" s="196"/>
      <c r="C3" s="197"/>
      <c r="D3" s="198" t="s">
        <v>210</v>
      </c>
      <c r="E3" s="199" t="s">
        <v>98</v>
      </c>
      <c r="F3" s="199" t="s">
        <v>209</v>
      </c>
      <c r="G3" s="199" t="s">
        <v>208</v>
      </c>
      <c r="H3" s="199" t="s">
        <v>207</v>
      </c>
      <c r="I3" s="199" t="s">
        <v>100</v>
      </c>
      <c r="J3" s="199" t="s">
        <v>206</v>
      </c>
      <c r="K3" s="199" t="s">
        <v>184</v>
      </c>
      <c r="L3" s="199" t="s">
        <v>14</v>
      </c>
      <c r="M3" s="199" t="s">
        <v>205</v>
      </c>
      <c r="N3" s="199" t="s">
        <v>14</v>
      </c>
    </row>
    <row r="4" spans="2:14" ht="32.25" customHeight="1">
      <c r="B4" s="73" t="s">
        <v>90</v>
      </c>
      <c r="C4" s="200" t="s">
        <v>204</v>
      </c>
      <c r="D4" s="192" t="s">
        <v>131</v>
      </c>
      <c r="E4" s="192" t="s">
        <v>131</v>
      </c>
      <c r="F4" s="192" t="s">
        <v>131</v>
      </c>
      <c r="G4" s="192" t="s">
        <v>131</v>
      </c>
      <c r="H4" s="192" t="s">
        <v>131</v>
      </c>
      <c r="I4" s="192" t="s">
        <v>131</v>
      </c>
      <c r="J4" s="192" t="s">
        <v>131</v>
      </c>
      <c r="K4" s="192" t="s">
        <v>131</v>
      </c>
      <c r="L4" s="192" t="s">
        <v>131</v>
      </c>
      <c r="M4" s="192" t="s">
        <v>131</v>
      </c>
      <c r="N4" s="192" t="s">
        <v>131</v>
      </c>
    </row>
    <row r="5" spans="2:14">
      <c r="B5" s="196"/>
      <c r="C5" s="201" t="s">
        <v>203</v>
      </c>
      <c r="D5" s="202"/>
      <c r="E5" s="202"/>
      <c r="F5" s="202"/>
      <c r="G5" s="202"/>
      <c r="H5" s="202"/>
      <c r="I5" s="202"/>
      <c r="J5" s="202" t="s">
        <v>195</v>
      </c>
      <c r="K5" s="202" t="s">
        <v>195</v>
      </c>
      <c r="L5" s="202" t="s">
        <v>195</v>
      </c>
      <c r="M5" s="202"/>
      <c r="N5" s="202" t="s">
        <v>195</v>
      </c>
    </row>
    <row r="6" spans="2:14" ht="31.5" hidden="1">
      <c r="B6" s="73" t="s">
        <v>90</v>
      </c>
      <c r="C6" s="200" t="s">
        <v>242</v>
      </c>
      <c r="D6" s="192" t="s">
        <v>131</v>
      </c>
      <c r="E6" s="192" t="s">
        <v>131</v>
      </c>
      <c r="F6" s="192" t="s">
        <v>131</v>
      </c>
      <c r="G6" s="192" t="s">
        <v>131</v>
      </c>
      <c r="H6" s="192" t="s">
        <v>131</v>
      </c>
      <c r="I6" s="192" t="s">
        <v>131</v>
      </c>
      <c r="J6" s="192" t="s">
        <v>131</v>
      </c>
      <c r="K6" s="192" t="s">
        <v>131</v>
      </c>
      <c r="L6" s="192" t="s">
        <v>131</v>
      </c>
      <c r="M6" s="192" t="s">
        <v>131</v>
      </c>
      <c r="N6" s="192" t="s">
        <v>131</v>
      </c>
    </row>
    <row r="7" spans="2:14" ht="31.5" hidden="1">
      <c r="B7" s="196"/>
      <c r="C7" s="200" t="s">
        <v>199</v>
      </c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</row>
    <row r="8" spans="2:14" hidden="1">
      <c r="B8" s="196"/>
      <c r="C8" s="201" t="s">
        <v>201</v>
      </c>
      <c r="D8" s="202"/>
      <c r="E8" s="202"/>
      <c r="F8" s="202"/>
      <c r="G8" s="202"/>
      <c r="H8" s="202"/>
      <c r="I8" s="202"/>
      <c r="J8" s="202" t="s">
        <v>131</v>
      </c>
      <c r="K8" s="202" t="s">
        <v>131</v>
      </c>
      <c r="L8" s="202" t="s">
        <v>131</v>
      </c>
      <c r="M8" s="202" t="s">
        <v>131</v>
      </c>
      <c r="N8" s="202" t="s">
        <v>131</v>
      </c>
    </row>
    <row r="9" spans="2:14" hidden="1">
      <c r="B9" s="196"/>
      <c r="C9" s="200" t="s">
        <v>200</v>
      </c>
      <c r="D9" s="202"/>
      <c r="E9" s="202"/>
      <c r="F9" s="202" t="s">
        <v>131</v>
      </c>
      <c r="G9" s="202"/>
      <c r="H9" s="202"/>
      <c r="I9" s="202"/>
      <c r="J9" s="202" t="s">
        <v>131</v>
      </c>
      <c r="K9" s="202" t="s">
        <v>131</v>
      </c>
      <c r="L9" s="202" t="s">
        <v>131</v>
      </c>
      <c r="M9" s="202" t="s">
        <v>131</v>
      </c>
      <c r="N9" s="202" t="s">
        <v>131</v>
      </c>
    </row>
    <row r="10" spans="2:14" ht="31.5" hidden="1">
      <c r="B10" s="196"/>
      <c r="C10" s="200" t="s">
        <v>202</v>
      </c>
      <c r="D10" s="192"/>
      <c r="E10" s="192"/>
      <c r="F10" s="192" t="s">
        <v>131</v>
      </c>
      <c r="G10" s="192"/>
      <c r="H10" s="192"/>
      <c r="I10" s="192"/>
      <c r="J10" s="192" t="s">
        <v>131</v>
      </c>
      <c r="K10" s="192" t="s">
        <v>131</v>
      </c>
      <c r="L10" s="192" t="s">
        <v>131</v>
      </c>
      <c r="M10" s="192" t="s">
        <v>131</v>
      </c>
      <c r="N10" s="192" t="s">
        <v>131</v>
      </c>
    </row>
    <row r="11" spans="2:14" ht="31.5" hidden="1">
      <c r="B11" s="196"/>
      <c r="C11" s="200" t="s">
        <v>198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</row>
    <row r="12" spans="2:14" ht="18.75" hidden="1" customHeight="1">
      <c r="B12" s="196"/>
      <c r="C12" s="201" t="s">
        <v>197</v>
      </c>
      <c r="D12" s="202" t="s">
        <v>131</v>
      </c>
      <c r="E12" s="202" t="s">
        <v>131</v>
      </c>
      <c r="F12" s="202"/>
      <c r="G12" s="202"/>
      <c r="H12" s="202"/>
      <c r="I12" s="202"/>
      <c r="J12" s="202"/>
      <c r="K12" s="202"/>
      <c r="L12" s="202" t="s">
        <v>131</v>
      </c>
      <c r="M12" s="202"/>
      <c r="N12" s="202" t="s">
        <v>131</v>
      </c>
    </row>
    <row r="13" spans="2:14" hidden="1">
      <c r="B13" s="196"/>
      <c r="C13" s="201" t="s">
        <v>177</v>
      </c>
      <c r="D13" s="202"/>
      <c r="E13" s="202"/>
      <c r="F13" s="202"/>
      <c r="G13" s="202"/>
      <c r="H13" s="202"/>
      <c r="I13" s="202"/>
      <c r="J13" s="202"/>
      <c r="K13" s="202"/>
      <c r="L13" s="202" t="s">
        <v>195</v>
      </c>
      <c r="M13" s="202"/>
      <c r="N13" s="202"/>
    </row>
    <row r="14" spans="2:14" ht="31.5" hidden="1">
      <c r="B14" s="196"/>
      <c r="C14" s="200" t="s">
        <v>196</v>
      </c>
      <c r="D14" s="192" t="s">
        <v>131</v>
      </c>
      <c r="E14" s="192" t="s">
        <v>131</v>
      </c>
      <c r="F14" s="192" t="s">
        <v>131</v>
      </c>
      <c r="G14" s="192" t="s">
        <v>131</v>
      </c>
      <c r="H14" s="192" t="s">
        <v>131</v>
      </c>
      <c r="I14" s="192" t="s">
        <v>131</v>
      </c>
      <c r="J14" s="192" t="s">
        <v>131</v>
      </c>
      <c r="K14" s="192" t="s">
        <v>131</v>
      </c>
      <c r="L14" s="192" t="s">
        <v>131</v>
      </c>
      <c r="M14" s="192" t="s">
        <v>131</v>
      </c>
      <c r="N14" s="192" t="s">
        <v>131</v>
      </c>
    </row>
    <row r="15" spans="2:14">
      <c r="B15" s="196"/>
      <c r="C15" s="200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</row>
    <row r="16" spans="2:14" ht="31.5">
      <c r="B16" s="73" t="s">
        <v>90</v>
      </c>
      <c r="C16" s="200" t="s">
        <v>241</v>
      </c>
      <c r="D16" s="192">
        <v>100000</v>
      </c>
      <c r="E16" s="192">
        <v>25323338</v>
      </c>
      <c r="F16" s="192"/>
      <c r="G16" s="192">
        <v>10000</v>
      </c>
      <c r="H16" s="192"/>
      <c r="I16" s="192">
        <v>7507384</v>
      </c>
      <c r="J16" s="192">
        <v>-5928382</v>
      </c>
      <c r="K16" s="192">
        <v>-4128390</v>
      </c>
      <c r="L16" s="192">
        <f>SUM(D16:K16)</f>
        <v>22883950</v>
      </c>
      <c r="M16" s="192"/>
      <c r="N16" s="192">
        <f>SUM(L16)</f>
        <v>22883950</v>
      </c>
    </row>
    <row r="17" spans="2:14">
      <c r="B17" s="196"/>
      <c r="C17" s="201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</row>
    <row r="18" spans="2:14" ht="31.5">
      <c r="B18" s="73" t="s">
        <v>90</v>
      </c>
      <c r="C18" s="200" t="s">
        <v>240</v>
      </c>
      <c r="D18" s="192">
        <f>+D16</f>
        <v>100000</v>
      </c>
      <c r="E18" s="192">
        <f>+E16</f>
        <v>25323338</v>
      </c>
      <c r="F18" s="192" t="s">
        <v>131</v>
      </c>
      <c r="G18" s="192">
        <f>+G16</f>
        <v>10000</v>
      </c>
      <c r="H18" s="192" t="s">
        <v>131</v>
      </c>
      <c r="I18" s="192">
        <f>+I16</f>
        <v>7507384</v>
      </c>
      <c r="J18" s="192">
        <v>-5928382</v>
      </c>
      <c r="K18" s="192"/>
      <c r="L18" s="192">
        <f>+L16</f>
        <v>22883950</v>
      </c>
      <c r="M18" s="192" t="s">
        <v>131</v>
      </c>
      <c r="N18" s="192">
        <f>+N16</f>
        <v>22883950</v>
      </c>
    </row>
    <row r="19" spans="2:14" ht="31.5">
      <c r="B19" s="196"/>
      <c r="C19" s="200" t="s">
        <v>202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spans="2:14">
      <c r="B20" s="196"/>
      <c r="C20" s="201" t="s">
        <v>201</v>
      </c>
      <c r="D20" s="202"/>
      <c r="E20" s="202"/>
      <c r="F20" s="202"/>
      <c r="G20" s="202"/>
      <c r="H20" s="202"/>
      <c r="I20" s="202"/>
      <c r="J20" s="202"/>
      <c r="K20" s="202">
        <v>-5091165</v>
      </c>
      <c r="L20" s="202">
        <f>SUM(D20:K20)</f>
        <v>-5091165</v>
      </c>
      <c r="M20" s="202"/>
      <c r="N20" s="202">
        <f>SUM(L20:M20)</f>
        <v>-5091165</v>
      </c>
    </row>
    <row r="21" spans="2:14">
      <c r="B21" s="196"/>
      <c r="C21" s="200" t="s">
        <v>200</v>
      </c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</row>
    <row r="22" spans="2:14" ht="31.5">
      <c r="B22" s="196"/>
      <c r="C22" s="200" t="s">
        <v>199</v>
      </c>
      <c r="D22" s="192"/>
      <c r="E22" s="192"/>
      <c r="F22" s="192" t="s">
        <v>131</v>
      </c>
      <c r="G22" s="192"/>
      <c r="H22" s="192"/>
      <c r="I22" s="192"/>
      <c r="J22" s="192">
        <f>SUM(J20:J21)</f>
        <v>0</v>
      </c>
      <c r="K22" s="192"/>
      <c r="L22" s="192"/>
      <c r="M22" s="192"/>
      <c r="N22" s="192"/>
    </row>
    <row r="23" spans="2:14" ht="31.5">
      <c r="B23" s="196"/>
      <c r="C23" s="200" t="s">
        <v>198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</row>
    <row r="24" spans="2:14">
      <c r="B24" s="196"/>
      <c r="C24" s="201" t="s">
        <v>197</v>
      </c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</row>
    <row r="25" spans="2:14">
      <c r="B25" s="196"/>
      <c r="C25" s="201" t="s">
        <v>177</v>
      </c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</row>
    <row r="26" spans="2:14" ht="31.5">
      <c r="B26" s="196"/>
      <c r="C26" s="200" t="s">
        <v>196</v>
      </c>
      <c r="D26" s="192">
        <f>SUM(D24:D25)</f>
        <v>0</v>
      </c>
      <c r="E26" s="192">
        <f t="shared" ref="E26:N26" si="0">SUM(E24:E25)</f>
        <v>0</v>
      </c>
      <c r="F26" s="192" t="s">
        <v>131</v>
      </c>
      <c r="G26" s="192">
        <f t="shared" si="0"/>
        <v>0</v>
      </c>
      <c r="H26" s="192" t="s">
        <v>131</v>
      </c>
      <c r="I26" s="192">
        <f t="shared" si="0"/>
        <v>0</v>
      </c>
      <c r="J26" s="192"/>
      <c r="K26" s="192"/>
      <c r="L26" s="192">
        <f t="shared" si="0"/>
        <v>0</v>
      </c>
      <c r="M26" s="192" t="s">
        <v>131</v>
      </c>
      <c r="N26" s="192">
        <f t="shared" si="0"/>
        <v>0</v>
      </c>
    </row>
    <row r="27" spans="2:14" ht="18.75">
      <c r="B27" s="73" t="s">
        <v>90</v>
      </c>
      <c r="C27" s="200" t="s">
        <v>256</v>
      </c>
      <c r="D27" s="192">
        <f>+D18+D22+D26</f>
        <v>100000</v>
      </c>
      <c r="E27" s="192">
        <f>+E18+E22+E26</f>
        <v>25323338</v>
      </c>
      <c r="F27" s="192" t="s">
        <v>131</v>
      </c>
      <c r="G27" s="192">
        <f>+G18+G22+G26</f>
        <v>10000</v>
      </c>
      <c r="H27" s="192" t="s">
        <v>131</v>
      </c>
      <c r="I27" s="192">
        <f>+I18+I22+I26</f>
        <v>7507384</v>
      </c>
      <c r="J27" s="192">
        <f>+J18+J22+J26</f>
        <v>-5928382</v>
      </c>
      <c r="K27" s="192">
        <f>SUM(K18:K26)</f>
        <v>-5091165</v>
      </c>
      <c r="L27" s="192">
        <f>+L18+L20</f>
        <v>17792785</v>
      </c>
      <c r="M27" s="192" t="s">
        <v>131</v>
      </c>
      <c r="N27" s="204">
        <f>+N18+N20</f>
        <v>17792785</v>
      </c>
    </row>
    <row r="28" spans="2:14" ht="43.5" customHeight="1">
      <c r="B28" s="35"/>
      <c r="C28" s="203" t="s">
        <v>246</v>
      </c>
      <c r="E28" s="35"/>
      <c r="F28" s="157"/>
    </row>
    <row r="29" spans="2:14">
      <c r="B29" s="35"/>
      <c r="C29" s="164" t="s">
        <v>247</v>
      </c>
      <c r="E29" s="35"/>
      <c r="F29" s="157"/>
      <c r="L29" s="162" t="s">
        <v>248</v>
      </c>
      <c r="M29" s="162"/>
    </row>
    <row r="30" spans="2:14" ht="23.25" customHeight="1">
      <c r="B30" s="160"/>
      <c r="C30" s="165" t="s">
        <v>251</v>
      </c>
      <c r="L30" s="161"/>
      <c r="M30" s="161"/>
    </row>
    <row r="31" spans="2:14">
      <c r="B31" s="160"/>
      <c r="C31" s="165"/>
      <c r="L31" s="162"/>
      <c r="M31" s="162"/>
    </row>
    <row r="32" spans="2:14">
      <c r="B32" s="160"/>
      <c r="C32" s="165"/>
      <c r="L32" s="162" t="s">
        <v>250</v>
      </c>
      <c r="M32" s="162"/>
    </row>
    <row r="33" spans="2:3" s="193" customFormat="1">
      <c r="B33" s="160"/>
      <c r="C33" s="165" t="s">
        <v>249</v>
      </c>
    </row>
  </sheetData>
  <mergeCells count="1">
    <mergeCell ref="C1:N1"/>
  </mergeCells>
  <printOptions horizontalCentered="1"/>
  <pageMargins left="0" right="0" top="0.196850393700787" bottom="0" header="0.31496062992126" footer="0.31496062992126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E61"/>
  <sheetViews>
    <sheetView workbookViewId="0">
      <selection activeCell="C14" sqref="C14"/>
    </sheetView>
  </sheetViews>
  <sheetFormatPr defaultColWidth="4.7109375" defaultRowHeight="12.75"/>
  <cols>
    <col min="1" max="1" width="9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>
      <c r="B2" s="1"/>
      <c r="C2" s="2"/>
      <c r="D2" s="2"/>
      <c r="E2" s="3"/>
    </row>
    <row r="3" spans="2:5" s="10" customFormat="1" ht="33" customHeight="1">
      <c r="B3" s="252" t="s">
        <v>8</v>
      </c>
      <c r="C3" s="253"/>
      <c r="D3" s="253"/>
      <c r="E3" s="254"/>
    </row>
    <row r="4" spans="2:5" s="21" customFormat="1">
      <c r="B4" s="18"/>
      <c r="C4" s="27" t="s">
        <v>12</v>
      </c>
      <c r="D4" s="19"/>
      <c r="E4" s="20"/>
    </row>
    <row r="5" spans="2:5" s="21" customFormat="1" ht="11.25">
      <c r="B5" s="18"/>
      <c r="C5" s="22"/>
      <c r="D5" s="71" t="s">
        <v>213</v>
      </c>
      <c r="E5" s="20"/>
    </row>
    <row r="6" spans="2:5" s="21" customFormat="1" ht="11.25">
      <c r="B6" s="18"/>
      <c r="C6" s="22"/>
      <c r="D6" s="23" t="s">
        <v>17</v>
      </c>
      <c r="E6" s="20"/>
    </row>
    <row r="7" spans="2:5" s="21" customFormat="1" ht="11.25">
      <c r="B7" s="18"/>
      <c r="C7" s="72" t="s">
        <v>214</v>
      </c>
      <c r="D7" s="51"/>
      <c r="E7" s="20"/>
    </row>
    <row r="8" spans="2:5" s="21" customFormat="1" ht="11.25">
      <c r="B8" s="18"/>
      <c r="C8" s="22"/>
      <c r="D8" s="23" t="s">
        <v>18</v>
      </c>
      <c r="E8" s="20"/>
    </row>
    <row r="9" spans="2:5" s="21" customFormat="1" ht="11.25">
      <c r="B9" s="18"/>
      <c r="C9" s="24"/>
      <c r="D9" s="23" t="s">
        <v>19</v>
      </c>
      <c r="E9" s="20"/>
    </row>
    <row r="10" spans="2:5" s="21" customFormat="1" ht="11.25">
      <c r="B10" s="18"/>
      <c r="C10" s="25"/>
      <c r="D10" s="26" t="s">
        <v>20</v>
      </c>
      <c r="E10" s="20"/>
    </row>
    <row r="11" spans="2:5" ht="5.25" customHeight="1">
      <c r="B11" s="4"/>
      <c r="C11" s="5"/>
      <c r="D11" s="5"/>
      <c r="E11" s="6"/>
    </row>
    <row r="12" spans="2:5" ht="15.75">
      <c r="B12" s="4"/>
      <c r="C12" s="52" t="s">
        <v>21</v>
      </c>
      <c r="D12" s="49" t="s">
        <v>22</v>
      </c>
      <c r="E12" s="6"/>
    </row>
    <row r="13" spans="2:5" ht="6" customHeight="1">
      <c r="B13" s="4"/>
      <c r="C13" s="53"/>
      <c r="E13" s="6"/>
    </row>
    <row r="14" spans="2:5">
      <c r="B14" s="4"/>
      <c r="C14" s="54"/>
      <c r="D14" s="50"/>
      <c r="E14" s="6"/>
    </row>
    <row r="15" spans="2:5">
      <c r="B15" s="4"/>
      <c r="C15" s="54"/>
      <c r="D15" s="17"/>
      <c r="E15" s="6"/>
    </row>
    <row r="16" spans="2:5">
      <c r="B16" s="4"/>
      <c r="C16" s="39"/>
      <c r="D16" s="17"/>
      <c r="E16" s="6"/>
    </row>
    <row r="17" spans="2:5" s="17" customFormat="1">
      <c r="B17" s="38"/>
      <c r="C17" s="39"/>
      <c r="D17" s="39"/>
      <c r="E17" s="55"/>
    </row>
    <row r="18" spans="2:5" s="17" customFormat="1">
      <c r="B18" s="38"/>
      <c r="C18" s="39"/>
      <c r="D18" s="50"/>
      <c r="E18" s="55"/>
    </row>
    <row r="19" spans="2:5" s="17" customFormat="1">
      <c r="B19" s="38"/>
      <c r="C19" s="39"/>
      <c r="D19" s="39"/>
      <c r="E19" s="55"/>
    </row>
    <row r="20" spans="2:5" s="17" customFormat="1">
      <c r="B20" s="38"/>
      <c r="C20" s="39"/>
      <c r="D20" s="50"/>
      <c r="E20" s="55"/>
    </row>
    <row r="21" spans="2:5" s="17" customFormat="1">
      <c r="B21" s="38"/>
      <c r="C21" s="39"/>
      <c r="D21" s="39"/>
      <c r="E21" s="55"/>
    </row>
    <row r="22" spans="2:5" s="17" customFormat="1">
      <c r="B22" s="38"/>
      <c r="C22" s="39"/>
      <c r="D22" s="50"/>
      <c r="E22" s="55"/>
    </row>
    <row r="23" spans="2:5" s="17" customFormat="1">
      <c r="B23" s="38"/>
      <c r="C23" s="39"/>
      <c r="D23" s="39"/>
      <c r="E23" s="55"/>
    </row>
    <row r="24" spans="2:5" s="17" customFormat="1">
      <c r="B24" s="38"/>
      <c r="C24" s="39"/>
      <c r="D24" s="39"/>
      <c r="E24" s="55"/>
    </row>
    <row r="25" spans="2:5" s="17" customFormat="1">
      <c r="B25" s="38"/>
      <c r="C25" s="39"/>
      <c r="D25" s="39"/>
      <c r="E25" s="55"/>
    </row>
    <row r="26" spans="2:5" s="17" customFormat="1">
      <c r="B26" s="38"/>
      <c r="C26" s="50"/>
      <c r="D26" s="39"/>
      <c r="E26" s="55"/>
    </row>
    <row r="27" spans="2:5" s="17" customFormat="1">
      <c r="B27" s="38"/>
      <c r="C27" s="39"/>
      <c r="D27" s="39"/>
      <c r="E27" s="55"/>
    </row>
    <row r="28" spans="2:5" s="17" customFormat="1">
      <c r="B28" s="38"/>
      <c r="C28" s="50"/>
      <c r="D28" s="39"/>
      <c r="E28" s="55"/>
    </row>
    <row r="29" spans="2:5" s="17" customFormat="1">
      <c r="B29" s="38"/>
      <c r="C29" s="39"/>
      <c r="D29" s="39"/>
      <c r="E29" s="55"/>
    </row>
    <row r="30" spans="2:5" s="17" customFormat="1">
      <c r="B30" s="38"/>
      <c r="C30" s="50"/>
      <c r="D30" s="39"/>
      <c r="E30" s="55"/>
    </row>
    <row r="31" spans="2:5" s="17" customFormat="1">
      <c r="B31" s="38"/>
      <c r="C31" s="39"/>
      <c r="D31" s="39"/>
      <c r="E31" s="55"/>
    </row>
    <row r="32" spans="2:5" s="17" customFormat="1">
      <c r="B32" s="38"/>
      <c r="C32" s="39"/>
      <c r="D32" s="50"/>
      <c r="E32" s="55"/>
    </row>
    <row r="33" spans="2:5" s="17" customFormat="1">
      <c r="B33" s="38"/>
      <c r="C33" s="39"/>
      <c r="D33" s="50"/>
      <c r="E33" s="55"/>
    </row>
    <row r="34" spans="2:5" s="17" customFormat="1">
      <c r="B34" s="38"/>
      <c r="C34" s="39"/>
      <c r="D34" s="50"/>
      <c r="E34" s="55"/>
    </row>
    <row r="35" spans="2:5" s="17" customFormat="1">
      <c r="B35" s="38"/>
      <c r="C35" s="39"/>
      <c r="D35" s="50"/>
      <c r="E35" s="55"/>
    </row>
    <row r="36" spans="2:5" s="17" customFormat="1">
      <c r="B36" s="38"/>
      <c r="C36" s="39"/>
      <c r="D36" s="50"/>
      <c r="E36" s="55"/>
    </row>
    <row r="37" spans="2:5" s="17" customFormat="1">
      <c r="B37" s="38"/>
      <c r="C37" s="39"/>
      <c r="D37" s="50"/>
      <c r="E37" s="55"/>
    </row>
    <row r="38" spans="2:5" s="17" customFormat="1" ht="6" customHeight="1">
      <c r="B38" s="38"/>
      <c r="C38" s="39"/>
      <c r="D38" s="39"/>
      <c r="E38" s="55"/>
    </row>
    <row r="39" spans="2:5" s="17" customFormat="1" ht="15.75">
      <c r="B39" s="38"/>
      <c r="C39" s="52" t="s">
        <v>23</v>
      </c>
      <c r="D39" s="49" t="s">
        <v>24</v>
      </c>
      <c r="E39" s="55"/>
    </row>
    <row r="40" spans="2:5" s="17" customFormat="1" ht="4.5" customHeight="1">
      <c r="B40" s="38"/>
      <c r="C40" s="39"/>
      <c r="D40" s="39"/>
      <c r="E40" s="55"/>
    </row>
    <row r="41" spans="2:5" s="17" customFormat="1">
      <c r="B41" s="38"/>
      <c r="C41" s="39"/>
      <c r="D41" s="50"/>
      <c r="E41" s="55"/>
    </row>
    <row r="42" spans="2:5" s="17" customFormat="1">
      <c r="B42" s="38"/>
      <c r="C42" s="39"/>
      <c r="D42" s="39"/>
      <c r="E42" s="55"/>
    </row>
    <row r="43" spans="2:5" s="17" customFormat="1">
      <c r="B43" s="38"/>
      <c r="C43" s="39"/>
      <c r="D43" s="39"/>
      <c r="E43" s="55"/>
    </row>
    <row r="44" spans="2:5" s="17" customFormat="1">
      <c r="B44" s="38"/>
      <c r="C44" s="39"/>
      <c r="D44" s="39"/>
      <c r="E44" s="55"/>
    </row>
    <row r="45" spans="2:5" s="17" customFormat="1">
      <c r="B45" s="38"/>
      <c r="C45" s="39"/>
      <c r="D45" s="39"/>
      <c r="E45" s="55"/>
    </row>
    <row r="46" spans="2:5" s="17" customFormat="1">
      <c r="B46" s="38"/>
      <c r="C46" s="39"/>
      <c r="D46" s="39"/>
      <c r="E46" s="55"/>
    </row>
    <row r="47" spans="2:5" s="17" customFormat="1">
      <c r="B47" s="38"/>
      <c r="C47" s="39"/>
      <c r="D47" s="39"/>
      <c r="E47" s="55"/>
    </row>
    <row r="48" spans="2:5" s="17" customFormat="1">
      <c r="B48" s="38"/>
      <c r="C48" s="39"/>
      <c r="D48" s="39"/>
      <c r="E48" s="55"/>
    </row>
    <row r="49" spans="2:5" s="17" customFormat="1">
      <c r="B49" s="38"/>
      <c r="E49" s="55"/>
    </row>
    <row r="50" spans="2:5" s="17" customFormat="1">
      <c r="B50" s="38"/>
      <c r="E50" s="55"/>
    </row>
    <row r="51" spans="2:5" s="17" customFormat="1">
      <c r="B51" s="38"/>
      <c r="E51" s="55"/>
    </row>
    <row r="52" spans="2:5" s="17" customFormat="1">
      <c r="B52" s="38"/>
      <c r="D52" s="39"/>
      <c r="E52" s="55"/>
    </row>
    <row r="53" spans="2:5" s="17" customFormat="1">
      <c r="B53" s="38"/>
      <c r="C53" s="39"/>
      <c r="E53" s="55"/>
    </row>
    <row r="54" spans="2:5" s="17" customFormat="1">
      <c r="B54" s="38"/>
      <c r="C54" s="39"/>
      <c r="D54" s="39"/>
      <c r="E54" s="55"/>
    </row>
    <row r="55" spans="2:5" s="16" customFormat="1">
      <c r="B55" s="13"/>
      <c r="C55" s="14"/>
      <c r="D55" s="14"/>
      <c r="E55" s="15"/>
    </row>
    <row r="56" spans="2:5">
      <c r="B56" s="4"/>
      <c r="C56" s="17"/>
      <c r="D56" s="17"/>
      <c r="E56" s="6"/>
    </row>
    <row r="57" spans="2:5">
      <c r="B57" s="4"/>
      <c r="C57" s="17"/>
      <c r="D57" s="17"/>
      <c r="E57" s="6"/>
    </row>
    <row r="58" spans="2:5">
      <c r="B58" s="4"/>
      <c r="C58" s="17"/>
      <c r="D58" s="17"/>
      <c r="E58" s="6"/>
    </row>
    <row r="59" spans="2:5">
      <c r="B59" s="4"/>
      <c r="C59" s="17"/>
      <c r="D59" s="17"/>
      <c r="E59" s="6"/>
    </row>
    <row r="60" spans="2:5">
      <c r="B60" s="4"/>
      <c r="C60" s="17"/>
      <c r="D60" s="17"/>
      <c r="E60" s="56"/>
    </row>
    <row r="61" spans="2:5">
      <c r="B61" s="7"/>
      <c r="C61" s="8"/>
      <c r="D61" s="8"/>
      <c r="E61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N60"/>
  <sheetViews>
    <sheetView topLeftCell="A4" workbookViewId="0">
      <selection activeCell="K40" sqref="K40"/>
    </sheetView>
  </sheetViews>
  <sheetFormatPr defaultRowHeight="12.75"/>
  <cols>
    <col min="1" max="1" width="12.42578125" customWidth="1"/>
    <col min="2" max="2" width="3.7109375" customWidth="1"/>
    <col min="3" max="3" width="3.42578125" style="44" customWidth="1"/>
    <col min="4" max="4" width="2" customWidth="1"/>
    <col min="5" max="5" width="3.42578125" customWidth="1"/>
    <col min="6" max="6" width="13.7109375" customWidth="1"/>
    <col min="7" max="7" width="11" customWidth="1"/>
    <col min="8" max="8" width="8.7109375" customWidth="1"/>
    <col min="9" max="9" width="6.28515625" customWidth="1"/>
    <col min="10" max="10" width="12.28515625" customWidth="1"/>
    <col min="11" max="12" width="8.7109375" customWidth="1"/>
    <col min="13" max="13" width="10.42578125" customWidth="1"/>
    <col min="14" max="14" width="2.28515625" customWidth="1"/>
    <col min="15" max="15" width="2.140625" customWidth="1"/>
  </cols>
  <sheetData>
    <row r="2" spans="2:14">
      <c r="B2" s="1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>
      <c r="B3" s="4"/>
      <c r="C3" s="32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s="10" customFormat="1" ht="33" customHeight="1">
      <c r="B4" s="252" t="s">
        <v>8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4"/>
    </row>
    <row r="5" spans="2:14" s="10" customFormat="1" ht="12.75" customHeight="1"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</row>
    <row r="6" spans="2:14" ht="15.75">
      <c r="B6" s="4"/>
      <c r="C6" s="32"/>
      <c r="D6" s="257" t="s">
        <v>11</v>
      </c>
      <c r="E6" s="257"/>
      <c r="F6" s="33" t="s">
        <v>13</v>
      </c>
      <c r="G6" s="5"/>
      <c r="H6" s="5"/>
      <c r="I6" s="5"/>
      <c r="J6" s="5"/>
      <c r="K6" s="34"/>
      <c r="L6" s="34"/>
      <c r="M6" s="5"/>
      <c r="N6" s="6"/>
    </row>
    <row r="7" spans="2:14">
      <c r="B7" s="4"/>
      <c r="C7" s="32"/>
      <c r="D7" s="5"/>
      <c r="E7" s="5"/>
      <c r="F7" s="5"/>
      <c r="G7" s="5"/>
      <c r="H7" s="5"/>
      <c r="I7" s="5"/>
      <c r="J7" s="5"/>
      <c r="K7" s="34"/>
      <c r="L7" s="34"/>
      <c r="M7" s="5"/>
      <c r="N7" s="6"/>
    </row>
    <row r="8" spans="2:14">
      <c r="B8" s="4"/>
      <c r="C8" s="32"/>
      <c r="D8" s="5"/>
      <c r="E8" s="35"/>
      <c r="F8" s="36"/>
      <c r="G8" s="36"/>
      <c r="H8" s="37"/>
      <c r="I8" s="5"/>
      <c r="J8" s="5"/>
      <c r="K8" s="5"/>
      <c r="L8" s="5"/>
      <c r="M8" s="5"/>
      <c r="N8" s="6"/>
    </row>
    <row r="9" spans="2:14">
      <c r="B9" s="4"/>
      <c r="C9" s="32"/>
      <c r="D9" s="5"/>
      <c r="E9" s="35"/>
      <c r="F9" s="36"/>
      <c r="G9" s="36"/>
      <c r="H9" s="37"/>
      <c r="I9" s="5"/>
      <c r="J9" s="5"/>
      <c r="K9" s="5"/>
      <c r="L9" s="5"/>
      <c r="M9" s="5"/>
      <c r="N9" s="6"/>
    </row>
    <row r="10" spans="2:14">
      <c r="B10" s="4"/>
      <c r="C10" s="32"/>
      <c r="D10" s="5"/>
      <c r="E10" s="35"/>
      <c r="F10" s="36"/>
      <c r="G10" s="36"/>
      <c r="H10" s="37"/>
      <c r="I10" s="5"/>
      <c r="J10" s="5"/>
      <c r="K10" s="5"/>
      <c r="L10" s="5"/>
      <c r="M10" s="5"/>
      <c r="N10" s="6"/>
    </row>
    <row r="11" spans="2:14">
      <c r="B11" s="4"/>
      <c r="C11" s="32"/>
      <c r="D11" s="5"/>
      <c r="E11" s="35"/>
      <c r="F11" s="36"/>
      <c r="G11" s="36"/>
      <c r="H11" s="37"/>
      <c r="I11" s="5"/>
      <c r="J11" s="5"/>
      <c r="K11" s="5"/>
      <c r="L11" s="5"/>
      <c r="M11" s="5"/>
      <c r="N11" s="6"/>
    </row>
    <row r="12" spans="2:14">
      <c r="B12" s="4"/>
      <c r="C12" s="32"/>
      <c r="D12" s="5"/>
      <c r="E12" s="35"/>
      <c r="F12" s="36"/>
      <c r="G12" s="36"/>
      <c r="H12" s="37"/>
      <c r="I12" s="5"/>
      <c r="J12" s="5"/>
      <c r="K12" s="5"/>
      <c r="L12" s="5"/>
      <c r="M12" s="5"/>
      <c r="N12" s="6"/>
    </row>
    <row r="13" spans="2:14">
      <c r="B13" s="4"/>
      <c r="C13" s="32"/>
      <c r="D13" s="5"/>
      <c r="E13" s="35"/>
      <c r="F13" s="36"/>
      <c r="G13" s="36"/>
      <c r="H13" s="37"/>
      <c r="I13" s="5"/>
      <c r="J13" s="5"/>
      <c r="K13" s="5"/>
      <c r="L13" s="5"/>
      <c r="M13" s="5"/>
      <c r="N13" s="6"/>
    </row>
    <row r="14" spans="2:14">
      <c r="B14" s="4"/>
      <c r="C14" s="32"/>
      <c r="D14" s="5"/>
      <c r="E14" s="35"/>
      <c r="F14" s="36"/>
      <c r="G14" s="36"/>
      <c r="H14" s="37"/>
      <c r="I14" s="5"/>
      <c r="J14" s="5"/>
      <c r="K14" s="5"/>
      <c r="L14" s="5"/>
      <c r="M14" s="5"/>
      <c r="N14" s="6"/>
    </row>
    <row r="15" spans="2:14">
      <c r="B15" s="4"/>
      <c r="C15" s="32"/>
      <c r="D15" s="5"/>
      <c r="E15" s="35"/>
      <c r="F15" s="36"/>
      <c r="G15" s="36"/>
      <c r="H15" s="37"/>
      <c r="I15" s="5"/>
      <c r="J15" s="5"/>
      <c r="K15" s="5"/>
      <c r="L15" s="5"/>
      <c r="M15" s="5"/>
      <c r="N15" s="6"/>
    </row>
    <row r="16" spans="2:14">
      <c r="B16" s="4"/>
      <c r="C16" s="32"/>
      <c r="D16" s="5"/>
      <c r="E16" s="35"/>
      <c r="F16" s="36"/>
      <c r="G16" s="36"/>
      <c r="H16" s="37"/>
      <c r="I16" s="5"/>
      <c r="J16" s="5"/>
      <c r="K16" s="5"/>
      <c r="L16" s="5"/>
      <c r="M16" s="5"/>
      <c r="N16" s="6"/>
    </row>
    <row r="17" spans="2:14">
      <c r="B17" s="4"/>
      <c r="C17" s="32"/>
      <c r="D17" s="5"/>
      <c r="E17" s="35"/>
      <c r="F17" s="36"/>
      <c r="G17" s="36"/>
      <c r="H17" s="37"/>
      <c r="I17" s="5"/>
      <c r="J17" s="5"/>
      <c r="K17" s="5"/>
      <c r="L17" s="5"/>
      <c r="M17" s="5"/>
      <c r="N17" s="6"/>
    </row>
    <row r="18" spans="2:14">
      <c r="B18" s="4"/>
      <c r="C18" s="32"/>
      <c r="D18" s="5"/>
      <c r="E18" s="35"/>
      <c r="F18" s="36"/>
      <c r="G18" s="36"/>
      <c r="H18" s="37"/>
      <c r="I18" s="5"/>
      <c r="J18" s="5"/>
      <c r="K18" s="5"/>
      <c r="L18" s="5"/>
      <c r="M18" s="5"/>
      <c r="N18" s="6"/>
    </row>
    <row r="19" spans="2:14">
      <c r="B19" s="4"/>
      <c r="C19" s="32"/>
      <c r="D19" s="5"/>
      <c r="E19" s="35"/>
      <c r="F19" s="36"/>
      <c r="G19" s="36"/>
      <c r="H19" s="37"/>
      <c r="I19" s="5"/>
      <c r="J19" s="5"/>
      <c r="K19" s="5"/>
      <c r="L19" s="5"/>
      <c r="M19" s="5"/>
      <c r="N19" s="6"/>
    </row>
    <row r="20" spans="2:14">
      <c r="B20" s="4"/>
      <c r="C20" s="32"/>
      <c r="D20" s="5"/>
      <c r="E20" s="35"/>
      <c r="F20" s="36"/>
      <c r="G20" s="36"/>
      <c r="H20" s="37"/>
      <c r="I20" s="5"/>
      <c r="J20" s="5"/>
      <c r="K20" s="5"/>
      <c r="L20" s="5"/>
      <c r="M20" s="5"/>
      <c r="N20" s="6"/>
    </row>
    <row r="21" spans="2:14">
      <c r="B21" s="4"/>
      <c r="C21" s="32"/>
      <c r="D21" s="5"/>
      <c r="E21" s="35"/>
      <c r="F21" s="36"/>
      <c r="G21" s="36"/>
      <c r="H21" s="37"/>
      <c r="I21" s="5"/>
      <c r="J21" s="5"/>
      <c r="K21" s="5"/>
      <c r="L21" s="5"/>
      <c r="M21" s="5"/>
      <c r="N21" s="6"/>
    </row>
    <row r="22" spans="2:14">
      <c r="B22" s="4"/>
      <c r="C22" s="32"/>
      <c r="D22" s="5"/>
      <c r="E22" s="35"/>
      <c r="F22" s="36"/>
      <c r="G22" s="36"/>
      <c r="H22" s="37"/>
      <c r="I22" s="5"/>
      <c r="J22" s="5"/>
      <c r="K22" s="5"/>
      <c r="L22" s="5"/>
      <c r="M22" s="5"/>
      <c r="N22" s="6"/>
    </row>
    <row r="23" spans="2:14">
      <c r="B23" s="4"/>
      <c r="C23" s="32"/>
      <c r="D23" s="5"/>
      <c r="E23" s="35"/>
      <c r="F23" s="36"/>
      <c r="G23" s="36"/>
      <c r="H23" s="37"/>
      <c r="I23" s="5"/>
      <c r="J23" s="5"/>
      <c r="K23" s="5"/>
      <c r="L23" s="5"/>
      <c r="M23" s="5"/>
      <c r="N23" s="6"/>
    </row>
    <row r="24" spans="2:14">
      <c r="B24" s="4"/>
      <c r="C24" s="32"/>
      <c r="D24" s="5"/>
      <c r="E24" s="35"/>
      <c r="F24" s="36"/>
      <c r="G24" s="36"/>
      <c r="H24" s="37"/>
      <c r="I24" s="5"/>
      <c r="J24" s="5"/>
      <c r="K24" s="5"/>
      <c r="L24" s="5"/>
      <c r="M24" s="5"/>
      <c r="N24" s="6"/>
    </row>
    <row r="25" spans="2:14">
      <c r="B25" s="4"/>
      <c r="C25" s="32"/>
      <c r="D25" s="5"/>
      <c r="E25" s="35"/>
      <c r="F25" s="36"/>
      <c r="G25" s="36"/>
      <c r="H25" s="37"/>
      <c r="I25" s="5"/>
      <c r="J25" s="5"/>
      <c r="K25" s="5"/>
      <c r="L25" s="5"/>
      <c r="M25" s="5"/>
      <c r="N25" s="6"/>
    </row>
    <row r="26" spans="2:14">
      <c r="B26" s="4"/>
      <c r="C26" s="32"/>
      <c r="D26" s="5"/>
      <c r="E26" s="35"/>
      <c r="F26" s="36"/>
      <c r="G26" s="36"/>
      <c r="H26" s="37"/>
      <c r="I26" s="5"/>
      <c r="J26" s="5"/>
      <c r="K26" s="5"/>
      <c r="L26" s="5"/>
      <c r="M26" s="5"/>
      <c r="N26" s="6"/>
    </row>
    <row r="27" spans="2:14">
      <c r="B27" s="4"/>
      <c r="C27" s="32"/>
      <c r="D27" s="5"/>
      <c r="E27" s="35"/>
      <c r="F27" s="36"/>
      <c r="G27" s="36"/>
      <c r="H27" s="37"/>
      <c r="I27" s="5"/>
      <c r="J27" s="5"/>
      <c r="K27" s="5"/>
      <c r="L27" s="5"/>
      <c r="M27" s="5"/>
      <c r="N27" s="6"/>
    </row>
    <row r="28" spans="2:14">
      <c r="B28" s="4"/>
      <c r="C28" s="32"/>
      <c r="D28" s="5"/>
      <c r="E28" s="35"/>
      <c r="F28" s="36"/>
      <c r="G28" s="36"/>
      <c r="H28" s="37"/>
      <c r="I28" s="5"/>
      <c r="J28" s="5"/>
      <c r="K28" s="5"/>
      <c r="L28" s="5"/>
      <c r="M28" s="5"/>
      <c r="N28" s="6"/>
    </row>
    <row r="29" spans="2:14">
      <c r="B29" s="4"/>
      <c r="C29" s="32"/>
      <c r="D29" s="5"/>
      <c r="E29" s="35"/>
      <c r="F29" s="36"/>
      <c r="G29" s="36"/>
      <c r="H29" s="37"/>
      <c r="I29" s="5"/>
      <c r="J29" s="5"/>
      <c r="K29" s="5"/>
      <c r="L29" s="5"/>
      <c r="M29" s="5"/>
      <c r="N29" s="6"/>
    </row>
    <row r="30" spans="2:14">
      <c r="B30" s="4"/>
      <c r="C30" s="32"/>
      <c r="D30" s="5"/>
      <c r="E30" s="35"/>
      <c r="F30" s="36"/>
      <c r="G30" s="36"/>
      <c r="H30" s="37"/>
      <c r="I30" s="5"/>
      <c r="J30" s="5"/>
      <c r="K30" s="5"/>
      <c r="L30" s="5"/>
      <c r="M30" s="5"/>
      <c r="N30" s="6"/>
    </row>
    <row r="31" spans="2:14">
      <c r="B31" s="4"/>
      <c r="C31" s="32"/>
      <c r="D31" s="5"/>
      <c r="E31" s="35"/>
      <c r="F31" s="36"/>
      <c r="G31" s="36"/>
      <c r="H31" s="37"/>
      <c r="I31" s="5"/>
      <c r="J31" s="5"/>
      <c r="K31" s="5"/>
      <c r="L31" s="5"/>
      <c r="M31" s="5"/>
      <c r="N31" s="6"/>
    </row>
    <row r="32" spans="2:14">
      <c r="B32" s="4"/>
      <c r="C32" s="32"/>
      <c r="D32" s="5"/>
      <c r="E32" s="35"/>
      <c r="F32" s="36"/>
      <c r="G32" s="36"/>
      <c r="H32" s="37"/>
      <c r="I32" s="5"/>
      <c r="J32" s="5"/>
      <c r="K32" s="5"/>
      <c r="L32" s="5"/>
      <c r="M32" s="5"/>
      <c r="N32" s="6"/>
    </row>
    <row r="33" spans="2:14">
      <c r="B33" s="4"/>
      <c r="C33" s="32"/>
      <c r="D33" s="5"/>
      <c r="E33" s="35"/>
      <c r="F33" s="36"/>
      <c r="G33" s="36"/>
      <c r="H33" s="37"/>
      <c r="I33" s="5"/>
      <c r="J33" s="5"/>
      <c r="K33" s="5"/>
      <c r="L33" s="5"/>
      <c r="M33" s="5"/>
      <c r="N33" s="6"/>
    </row>
    <row r="34" spans="2:14">
      <c r="B34" s="4"/>
      <c r="C34" s="32"/>
      <c r="D34" s="5"/>
      <c r="E34" s="35"/>
      <c r="F34" s="36"/>
      <c r="G34" s="36"/>
      <c r="H34" s="37"/>
      <c r="I34" s="5"/>
      <c r="J34" s="5"/>
      <c r="K34" s="5"/>
      <c r="L34" s="5"/>
      <c r="M34" s="5"/>
      <c r="N34" s="6"/>
    </row>
    <row r="35" spans="2:14">
      <c r="B35" s="4"/>
      <c r="C35" s="32"/>
      <c r="D35" s="5"/>
      <c r="E35" s="35"/>
      <c r="F35" s="36"/>
      <c r="G35" s="36"/>
      <c r="H35" s="37"/>
      <c r="I35" s="5"/>
      <c r="J35" s="5"/>
      <c r="K35" s="5"/>
      <c r="L35" s="5"/>
      <c r="M35" s="5"/>
      <c r="N35" s="6"/>
    </row>
    <row r="36" spans="2:14">
      <c r="B36" s="4"/>
      <c r="C36" s="32"/>
      <c r="D36" s="5"/>
      <c r="E36" s="35"/>
      <c r="F36" s="36"/>
      <c r="G36" s="36"/>
      <c r="H36" s="37"/>
      <c r="I36" s="5"/>
      <c r="J36" s="5"/>
      <c r="K36" s="5"/>
      <c r="L36" s="5"/>
      <c r="M36" s="5"/>
      <c r="N36" s="6"/>
    </row>
    <row r="37" spans="2:14">
      <c r="B37" s="4"/>
      <c r="C37" s="32"/>
      <c r="D37" s="5"/>
      <c r="E37" s="35"/>
      <c r="F37" s="36"/>
      <c r="G37" s="36"/>
      <c r="H37" s="37"/>
      <c r="I37" s="5"/>
      <c r="J37" s="5"/>
      <c r="K37" s="5"/>
      <c r="L37" s="5"/>
      <c r="M37" s="5"/>
      <c r="N37" s="6"/>
    </row>
    <row r="38" spans="2:14">
      <c r="B38" s="4"/>
      <c r="C38" s="32"/>
      <c r="D38" s="5"/>
      <c r="E38" s="35"/>
      <c r="F38" s="36"/>
      <c r="G38" s="36"/>
      <c r="H38" s="37"/>
      <c r="I38" s="5"/>
      <c r="J38" s="5"/>
      <c r="K38" s="5"/>
      <c r="L38" s="5"/>
      <c r="M38" s="5"/>
      <c r="N38" s="6"/>
    </row>
    <row r="39" spans="2:14">
      <c r="B39" s="4"/>
      <c r="C39" s="32"/>
      <c r="D39" s="5"/>
      <c r="E39" s="35"/>
      <c r="F39" s="36"/>
      <c r="G39" s="36"/>
      <c r="H39" s="37"/>
      <c r="I39" s="5"/>
      <c r="J39" s="5"/>
      <c r="K39" s="5"/>
      <c r="L39" s="5"/>
      <c r="M39" s="5"/>
      <c r="N39" s="6"/>
    </row>
    <row r="40" spans="2:14">
      <c r="B40" s="4"/>
      <c r="C40" s="32"/>
      <c r="D40" s="5"/>
      <c r="E40" s="35"/>
      <c r="F40" s="36"/>
      <c r="G40" s="36"/>
      <c r="H40" s="37"/>
      <c r="I40" s="5"/>
      <c r="J40" s="5"/>
      <c r="K40" s="5"/>
      <c r="L40" s="5"/>
      <c r="M40" s="5"/>
      <c r="N40" s="6"/>
    </row>
    <row r="41" spans="2:14">
      <c r="B41" s="4"/>
      <c r="C41" s="32"/>
      <c r="D41" s="5"/>
      <c r="E41" s="35"/>
      <c r="F41" s="36"/>
      <c r="G41" s="36"/>
      <c r="H41" s="37"/>
      <c r="I41" s="5"/>
      <c r="J41" s="5"/>
      <c r="K41" s="5"/>
      <c r="L41" s="5"/>
      <c r="M41" s="5"/>
      <c r="N41" s="6"/>
    </row>
    <row r="42" spans="2:14">
      <c r="B42" s="4"/>
      <c r="C42" s="32"/>
      <c r="D42" s="5"/>
      <c r="E42" s="35"/>
      <c r="F42" s="36"/>
      <c r="G42" s="36"/>
      <c r="H42" s="37"/>
      <c r="I42" s="5"/>
      <c r="J42" s="5"/>
      <c r="K42" s="5"/>
      <c r="L42" s="5"/>
      <c r="M42" s="5"/>
      <c r="N42" s="6"/>
    </row>
    <row r="43" spans="2:14">
      <c r="B43" s="4"/>
      <c r="C43" s="32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2:14">
      <c r="B44" s="4"/>
      <c r="C44" s="32"/>
      <c r="D44" s="5"/>
      <c r="E44" s="40"/>
      <c r="F44" s="41"/>
      <c r="G44" s="42"/>
      <c r="H44" s="5"/>
      <c r="I44" s="5"/>
      <c r="J44" s="5"/>
      <c r="K44" s="5"/>
      <c r="L44" s="5"/>
      <c r="M44" s="5"/>
      <c r="N44" s="6"/>
    </row>
    <row r="45" spans="2:14">
      <c r="B45" s="4"/>
      <c r="C45" s="32"/>
      <c r="D45" s="5"/>
      <c r="E45" s="5"/>
      <c r="F45" s="45"/>
      <c r="G45" s="43"/>
      <c r="H45" s="5"/>
      <c r="I45" s="5"/>
      <c r="J45" s="5"/>
      <c r="K45" s="32"/>
      <c r="L45" s="5"/>
      <c r="M45" s="5"/>
      <c r="N45" s="6"/>
    </row>
    <row r="46" spans="2:14">
      <c r="B46" s="4"/>
      <c r="C46" s="32"/>
      <c r="D46" s="5"/>
      <c r="E46" s="5"/>
      <c r="F46" s="5"/>
      <c r="G46" s="5"/>
      <c r="H46" s="5"/>
      <c r="I46" s="5"/>
      <c r="J46" s="5"/>
      <c r="K46" s="5"/>
      <c r="L46" s="5"/>
      <c r="M46" s="5"/>
      <c r="N46" s="6"/>
    </row>
    <row r="47" spans="2:14">
      <c r="B47" s="4"/>
      <c r="C47" s="32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2:14" ht="15.75">
      <c r="B48" s="4"/>
      <c r="C48" s="32"/>
      <c r="D48" s="258" t="s">
        <v>15</v>
      </c>
      <c r="E48" s="258"/>
      <c r="F48" s="49" t="s">
        <v>16</v>
      </c>
      <c r="G48" s="5"/>
      <c r="H48" s="5"/>
      <c r="I48" s="5"/>
      <c r="J48" s="5"/>
      <c r="K48" s="5"/>
      <c r="L48" s="5"/>
      <c r="M48" s="5"/>
      <c r="N48" s="6"/>
    </row>
    <row r="49" spans="2:14">
      <c r="B49" s="4"/>
      <c r="C49" s="32"/>
      <c r="D49" s="5"/>
      <c r="E49" s="5"/>
      <c r="F49" s="5"/>
      <c r="G49" s="5"/>
      <c r="H49" s="5"/>
      <c r="I49" s="5"/>
      <c r="J49" s="5"/>
      <c r="K49" s="5"/>
      <c r="L49" s="5"/>
      <c r="M49" s="5"/>
      <c r="N49" s="6"/>
    </row>
    <row r="50" spans="2:14">
      <c r="B50" s="4"/>
      <c r="C50" s="32"/>
      <c r="D50" s="5"/>
      <c r="E50" s="50"/>
      <c r="F50" s="39"/>
      <c r="G50" s="5"/>
      <c r="H50" s="5"/>
      <c r="I50" s="5"/>
      <c r="J50" s="5"/>
      <c r="K50" s="5"/>
      <c r="L50" s="5"/>
      <c r="M50" s="5"/>
      <c r="N50" s="6"/>
    </row>
    <row r="51" spans="2:14">
      <c r="B51" s="4"/>
      <c r="C51" s="32"/>
      <c r="D51" s="5"/>
      <c r="E51" s="39"/>
      <c r="F51" s="39"/>
      <c r="G51" s="5"/>
      <c r="H51" s="5"/>
      <c r="I51" s="5"/>
      <c r="J51" s="5"/>
      <c r="K51" s="5"/>
      <c r="L51" s="5"/>
      <c r="M51" s="5"/>
      <c r="N51" s="6"/>
    </row>
    <row r="52" spans="2:14">
      <c r="B52" s="4"/>
      <c r="C52" s="32"/>
      <c r="D52" s="5"/>
      <c r="E52" s="39"/>
      <c r="F52" s="39"/>
      <c r="G52" s="5"/>
      <c r="H52" s="5"/>
      <c r="I52" s="5"/>
      <c r="J52" s="5"/>
      <c r="K52" s="5"/>
      <c r="L52" s="5"/>
      <c r="M52" s="5"/>
      <c r="N52" s="6"/>
    </row>
    <row r="53" spans="2:14">
      <c r="B53" s="4"/>
      <c r="C53" s="32"/>
      <c r="D53" s="5"/>
      <c r="E53" s="39"/>
      <c r="F53" s="39"/>
      <c r="G53" s="5"/>
      <c r="H53" s="5"/>
      <c r="I53" s="5"/>
      <c r="J53" s="5"/>
      <c r="K53" s="5"/>
      <c r="L53" s="5"/>
      <c r="M53" s="5"/>
      <c r="N53" s="6"/>
    </row>
    <row r="54" spans="2:14">
      <c r="B54" s="4"/>
      <c r="C54" s="32"/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</row>
    <row r="55" spans="2:14">
      <c r="B55" s="4"/>
      <c r="C55" s="32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</row>
    <row r="56" spans="2:14">
      <c r="B56" s="4"/>
      <c r="C56" s="32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</row>
    <row r="57" spans="2:14" ht="15">
      <c r="B57" s="4"/>
      <c r="C57" s="255" t="s">
        <v>212</v>
      </c>
      <c r="D57" s="255"/>
      <c r="E57" s="255"/>
      <c r="F57" s="255"/>
      <c r="G57" s="255"/>
      <c r="H57" s="5"/>
      <c r="J57" s="255" t="s">
        <v>9</v>
      </c>
      <c r="K57" s="255"/>
      <c r="L57" s="255"/>
      <c r="M57" s="255"/>
      <c r="N57" s="6"/>
    </row>
    <row r="58" spans="2:14" ht="15">
      <c r="B58" s="4"/>
      <c r="C58" s="256" t="s">
        <v>7</v>
      </c>
      <c r="D58" s="256"/>
      <c r="E58" s="256"/>
      <c r="F58" s="256"/>
      <c r="G58" s="256"/>
      <c r="H58" s="5"/>
      <c r="J58" s="256" t="s">
        <v>7</v>
      </c>
      <c r="K58" s="256"/>
      <c r="L58" s="256"/>
      <c r="M58" s="256"/>
      <c r="N58" s="6"/>
    </row>
    <row r="59" spans="2:14">
      <c r="B59" s="4"/>
      <c r="C59" s="32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</row>
    <row r="60" spans="2:14">
      <c r="B60" s="7"/>
      <c r="C60" s="57"/>
      <c r="D60" s="8"/>
      <c r="E60" s="8"/>
      <c r="F60" s="8"/>
      <c r="G60" s="8"/>
      <c r="H60" s="8"/>
      <c r="I60" s="8"/>
      <c r="J60" s="8"/>
      <c r="K60" s="8"/>
      <c r="L60" s="8"/>
      <c r="M60" s="8"/>
      <c r="N60" s="9"/>
    </row>
  </sheetData>
  <mergeCells count="7">
    <mergeCell ref="J57:M57"/>
    <mergeCell ref="J58:M58"/>
    <mergeCell ref="C57:G57"/>
    <mergeCell ref="C58:G58"/>
    <mergeCell ref="B4:N4"/>
    <mergeCell ref="D6:E6"/>
    <mergeCell ref="D48:E4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</vt:lpstr>
      <vt:lpstr>Aktivet</vt:lpstr>
      <vt:lpstr>Pasivet</vt:lpstr>
      <vt:lpstr>PASH 1</vt:lpstr>
      <vt:lpstr>Fluksi 2</vt:lpstr>
      <vt:lpstr>Kapitali 1</vt:lpstr>
      <vt:lpstr>Shenimet faqe 1</vt:lpstr>
      <vt:lpstr>Shenimet vazhdimi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2017-02-21T09:56:32Z</cp:lastPrinted>
  <dcterms:created xsi:type="dcterms:W3CDTF">2002-02-16T18:16:52Z</dcterms:created>
  <dcterms:modified xsi:type="dcterms:W3CDTF">2017-03-06T13:36:44Z</dcterms:modified>
</cp:coreProperties>
</file>