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44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/>
  <c r="C17" s="1"/>
  <c r="C25" s="1"/>
  <c r="C27" s="1"/>
  <c r="B12"/>
  <c r="B17" s="1"/>
  <c r="B25" s="1"/>
  <c r="B27" s="1"/>
  <c r="C36" i="2" l="1"/>
  <c r="C41" s="1"/>
  <c r="C68"/>
  <c r="B68"/>
  <c r="C58"/>
  <c r="B58"/>
  <c r="C53"/>
  <c r="B53"/>
  <c r="B60" l="1"/>
  <c r="B70" s="1"/>
  <c r="C60"/>
  <c r="C70" s="1"/>
  <c r="B36"/>
  <c r="B41" s="1"/>
  <c r="C30"/>
  <c r="B30"/>
  <c r="C22"/>
  <c r="B22"/>
  <c r="C14"/>
  <c r="B14"/>
  <c r="B24" l="1"/>
  <c r="B43" s="1"/>
  <c r="C24"/>
  <c r="C43" l="1"/>
</calcChain>
</file>

<file path=xl/sharedStrings.xml><?xml version="1.0" encoding="utf-8"?>
<sst xmlns="http://schemas.openxmlformats.org/spreadsheetml/2006/main" count="84" uniqueCount="73">
  <si>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</si>
  <si>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</si>
  <si>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</si>
  <si>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</si>
  <si>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</si>
  <si>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</si>
  <si>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</si>
  <si>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</si>
  <si>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</si>
  <si>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</si>
  <si>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</si>
  <si>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</si>
  <si>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</si>
  <si>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</si>
  <si>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</si>
  <si>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</si>
  <si>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</si>
  <si>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</si>
  <si>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</si>
  <si>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</si>
  <si>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</si>
  <si>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</si>
  <si>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</si>
  <si>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</si>
  <si>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</si>
  <si>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</si>
  <si>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</si>
  <si>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</si>
  <si>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</si>
  <si>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</si>
  <si>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</si>
  <si>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</si>
  <si>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</si>
  <si>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</si>
  <si>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</si>
  <si>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</si>
  <si>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</si>
  <si>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</si>
  <si>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</si>
  <si>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</si>
  <si>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</si>
  <si>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</si>
  <si>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</si>
  <si>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</si>
  <si>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</si>
  <si>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</si>
  <si>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</si>
  <si>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</si>
  <si>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</si>
  <si>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</si>
  <si>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aktive afatgjata (pershkruaj)</t>
  </si>
  <si>
    <t>Te tjera detyrime afatshkurtra (pershkruaj)  kreditore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</si>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</sst>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#,##0.0000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0" fillId="0" borderId="0" xfId="0" applyNumberFormat="1"/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" fontId="12" fillId="0" borderId="4" xfId="0" applyNumberFormat="1" applyFont="1" applyBorder="1" applyAlignment="1">
      <alignment vertical="center"/>
    </xf>
    <xf numFmtId="4" fontId="0" fillId="0" borderId="0" xfId="0" applyNumberFormat="1" applyBorder="1"/>
    <xf numFmtId="0" fontId="8" fillId="0" borderId="0" xfId="0" applyFont="1" applyBorder="1" applyAlignment="1">
      <alignment horizontal="left"/>
    </xf>
    <xf numFmtId="3" fontId="0" fillId="0" borderId="0" xfId="0" applyNumberFormat="1"/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3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3" fontId="1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6"/>
  <sheetViews>
    <sheetView workbookViewId="0">
      <pane xSplit="1" ySplit="3" topLeftCell="B43" activePane="bottomRight" state="frozen"/>
      <selection pane="topRight" activeCell="B1" sqref="B1"/>
      <selection pane="bottomLeft" activeCell="A4" sqref="A4"/>
      <selection pane="bottomRight" activeCell="F55" sqref="F55:F56"/>
    </sheetView>
  </sheetViews>
  <sheetFormatPr defaultRowHeight="15"/>
  <cols>
    <col min="1" max="1" width="61" customWidth="1"/>
    <col min="2" max="3" width="22.28515625" customWidth="1"/>
    <col min="6" max="6" width="9.140625" customWidth="1"/>
  </cols>
  <sheetData>
    <row r="1" spans="1:3">
      <c r="A1" s="18"/>
    </row>
    <row r="2" spans="1:3" ht="15" customHeight="1">
      <c r="A2" s="32" t="s">
        <v>16</v>
      </c>
      <c r="B2" s="22" t="s">
        <v>0</v>
      </c>
      <c r="C2" s="22" t="s">
        <v>0</v>
      </c>
    </row>
    <row r="3" spans="1:3" ht="15" customHeight="1">
      <c r="A3" s="32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846468</v>
      </c>
      <c r="C7" s="19">
        <v>690941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1090305</v>
      </c>
      <c r="C10" s="3">
        <v>1523869</v>
      </c>
    </row>
    <row r="11" spans="1:3">
      <c r="A11" s="2" t="s">
        <v>19</v>
      </c>
      <c r="B11" s="3">
        <v>755718</v>
      </c>
      <c r="C11" s="3">
        <v>577644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SUM(B10:B13)</f>
        <v>1846023</v>
      </c>
      <c r="C14" s="19">
        <f>SUM(C10:C13)</f>
        <v>2101513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>
        <v>1360724</v>
      </c>
      <c r="C20" s="3">
        <v>1725577</v>
      </c>
    </row>
    <row r="21" spans="1:3">
      <c r="A21" s="2" t="s">
        <v>24</v>
      </c>
      <c r="B21" s="3">
        <v>1658877</v>
      </c>
      <c r="C21" s="3"/>
    </row>
    <row r="22" spans="1:3">
      <c r="A22" s="12" t="s">
        <v>7</v>
      </c>
      <c r="B22" s="19">
        <f>SUM(B17:B21)</f>
        <v>3019601</v>
      </c>
      <c r="C22" s="19">
        <f>SUM(C17:C21)</f>
        <v>1725577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B22+B14+B7</f>
        <v>5712092</v>
      </c>
      <c r="C24" s="20">
        <f>C22+C14+C7</f>
        <v>4518031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>
        <v>0</v>
      </c>
      <c r="C28" s="3">
        <v>0</v>
      </c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f>SUM(B28:B29)</f>
        <v>0</v>
      </c>
      <c r="C30" s="19">
        <f>SUM(C28:C29)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6">
      <c r="A33" s="2" t="s">
        <v>26</v>
      </c>
      <c r="B33" s="3">
        <v>1463947</v>
      </c>
      <c r="C33" s="3">
        <v>1463947</v>
      </c>
    </row>
    <row r="34" spans="1:6">
      <c r="A34" s="2" t="s">
        <v>5</v>
      </c>
      <c r="B34" s="3">
        <v>287100</v>
      </c>
      <c r="C34" s="3">
        <v>287100</v>
      </c>
    </row>
    <row r="35" spans="1:6">
      <c r="A35" s="2" t="s">
        <v>27</v>
      </c>
      <c r="B35" s="3">
        <v>13964988</v>
      </c>
      <c r="C35" s="3">
        <v>13883738</v>
      </c>
    </row>
    <row r="36" spans="1:6">
      <c r="A36" s="12" t="s">
        <v>7</v>
      </c>
      <c r="B36" s="19">
        <f>SUM(B33:B35)</f>
        <v>15716035</v>
      </c>
      <c r="C36" s="19">
        <f>SUM(C33:C35)</f>
        <v>15634785</v>
      </c>
    </row>
    <row r="37" spans="1:6">
      <c r="A37" s="12"/>
      <c r="B37" s="3"/>
      <c r="C37" s="3"/>
    </row>
    <row r="38" spans="1:6">
      <c r="A38" s="8" t="s">
        <v>28</v>
      </c>
      <c r="B38" s="19"/>
      <c r="C38" s="19"/>
    </row>
    <row r="39" spans="1:6">
      <c r="A39" s="24" t="s">
        <v>50</v>
      </c>
      <c r="B39" s="21"/>
      <c r="C39" s="21"/>
    </row>
    <row r="40" spans="1:6">
      <c r="A40" s="8"/>
      <c r="B40" s="3"/>
      <c r="C40" s="3"/>
    </row>
    <row r="41" spans="1:6" ht="15.75" thickBot="1">
      <c r="A41" s="12" t="s">
        <v>34</v>
      </c>
      <c r="B41" s="20">
        <f>B30+B32+B36+B38+B39+B40</f>
        <v>15716035</v>
      </c>
      <c r="C41" s="20">
        <f>C30+C32+C36+C38+C39+C40</f>
        <v>15634785</v>
      </c>
    </row>
    <row r="42" spans="1:6" ht="18">
      <c r="A42" s="7"/>
      <c r="B42" s="3"/>
      <c r="C42" s="3"/>
    </row>
    <row r="43" spans="1:6" ht="15.75" thickBot="1">
      <c r="A43" s="9" t="s">
        <v>8</v>
      </c>
      <c r="B43" s="10">
        <f>B41+B24</f>
        <v>21428127</v>
      </c>
      <c r="C43" s="10">
        <f>C41+C24</f>
        <v>20152816</v>
      </c>
      <c r="F43" s="25"/>
    </row>
    <row r="44" spans="1:6" ht="15.75" thickTop="1">
      <c r="A44" s="15"/>
      <c r="B44" s="11"/>
      <c r="C44" s="11"/>
    </row>
    <row r="45" spans="1:6">
      <c r="A45" s="17" t="s">
        <v>15</v>
      </c>
      <c r="B45" s="11"/>
      <c r="C45" s="11"/>
    </row>
    <row r="46" spans="1:6">
      <c r="A46" s="8" t="s">
        <v>10</v>
      </c>
      <c r="B46" s="3"/>
      <c r="C46" s="3"/>
    </row>
    <row r="47" spans="1:6">
      <c r="A47" s="2" t="s">
        <v>42</v>
      </c>
      <c r="B47" s="3">
        <v>0</v>
      </c>
      <c r="C47" s="3">
        <v>0</v>
      </c>
    </row>
    <row r="48" spans="1:6">
      <c r="A48" s="2" t="s">
        <v>46</v>
      </c>
      <c r="B48" s="30">
        <v>403540</v>
      </c>
      <c r="C48" s="30">
        <v>559738</v>
      </c>
    </row>
    <row r="49" spans="1:4">
      <c r="A49" s="2" t="s">
        <v>35</v>
      </c>
      <c r="B49" s="30">
        <v>135864</v>
      </c>
      <c r="C49" s="30">
        <v>133200</v>
      </c>
    </row>
    <row r="50" spans="1:4">
      <c r="A50" s="2" t="s">
        <v>45</v>
      </c>
      <c r="B50" s="30">
        <v>58644</v>
      </c>
      <c r="C50" s="30">
        <v>45725</v>
      </c>
    </row>
    <row r="51" spans="1:4">
      <c r="A51" s="2" t="s">
        <v>6</v>
      </c>
      <c r="B51" s="3"/>
      <c r="C51" s="3"/>
    </row>
    <row r="52" spans="1:4">
      <c r="A52" s="23" t="s">
        <v>51</v>
      </c>
      <c r="B52" s="3">
        <v>4938183</v>
      </c>
      <c r="C52" s="3">
        <v>3638183</v>
      </c>
    </row>
    <row r="53" spans="1:4">
      <c r="A53" s="12" t="s">
        <v>7</v>
      </c>
      <c r="B53" s="19">
        <f>SUM(B47:B52)</f>
        <v>5536231</v>
      </c>
      <c r="C53" s="19">
        <f>SUM(C47:C52)</f>
        <v>4376846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28"/>
      <c r="C56" s="29"/>
      <c r="D56" s="1"/>
    </row>
    <row r="57" spans="1:4">
      <c r="A57" s="24" t="s">
        <v>49</v>
      </c>
      <c r="B57" s="26"/>
      <c r="C57" s="26"/>
      <c r="D57" s="1"/>
    </row>
    <row r="58" spans="1:4">
      <c r="A58" s="12" t="s">
        <v>7</v>
      </c>
      <c r="B58" s="19">
        <f>SUM(B56:B57)</f>
        <v>0</v>
      </c>
      <c r="C58" s="19">
        <f>SUM(C56:C57)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5536231</v>
      </c>
      <c r="C60" s="20">
        <f>C53+C58</f>
        <v>4376846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0"/>
      <c r="C63" s="30"/>
    </row>
    <row r="64" spans="1:4">
      <c r="A64" s="14" t="s">
        <v>12</v>
      </c>
      <c r="B64" s="30">
        <v>15775970</v>
      </c>
      <c r="C64" s="30">
        <v>15636895</v>
      </c>
    </row>
    <row r="65" spans="1:3">
      <c r="A65" s="14" t="s">
        <v>40</v>
      </c>
      <c r="B65" s="30">
        <v>115926</v>
      </c>
      <c r="C65" s="30">
        <v>139075</v>
      </c>
    </row>
    <row r="66" spans="1:3">
      <c r="A66" s="14" t="s">
        <v>13</v>
      </c>
      <c r="B66" s="30"/>
      <c r="C66" s="30"/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SUM(B63:B67)</f>
        <v>15891896</v>
      </c>
      <c r="C68" s="20">
        <f>SUM(C63:C67)</f>
        <v>15775970</v>
      </c>
    </row>
    <row r="69" spans="1:3">
      <c r="A69" s="13"/>
      <c r="B69" s="27"/>
      <c r="C69" s="27"/>
    </row>
    <row r="70" spans="1:3" ht="15.75" thickBot="1">
      <c r="A70" s="9" t="s">
        <v>39</v>
      </c>
      <c r="B70" s="10">
        <f>B68+B60</f>
        <v>21428127</v>
      </c>
      <c r="C70" s="10">
        <f>C68+C60</f>
        <v>20152816</v>
      </c>
    </row>
    <row r="71" spans="1:3" ht="15.75" thickTop="1">
      <c r="A71" s="13"/>
      <c r="B71" s="31"/>
      <c r="C71" s="31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topLeftCell="A7" workbookViewId="0">
      <selection activeCell="G9" sqref="G9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33"/>
      <c r="N1" s="18"/>
    </row>
    <row r="2" spans="1:14" ht="15" customHeight="1">
      <c r="A2" s="34" t="s">
        <v>52</v>
      </c>
      <c r="B2" s="22" t="s">
        <v>0</v>
      </c>
      <c r="C2" s="22" t="s">
        <v>0</v>
      </c>
    </row>
    <row r="3" spans="1:14" ht="15" customHeight="1">
      <c r="A3" s="35"/>
      <c r="B3" s="22" t="s">
        <v>1</v>
      </c>
      <c r="C3" s="22" t="s">
        <v>2</v>
      </c>
    </row>
    <row r="4" spans="1:14">
      <c r="A4" s="36" t="s">
        <v>53</v>
      </c>
      <c r="B4" s="27"/>
      <c r="C4" s="27"/>
    </row>
    <row r="5" spans="1:14">
      <c r="B5" s="37"/>
      <c r="C5" s="27"/>
    </row>
    <row r="6" spans="1:14">
      <c r="A6" s="38" t="s">
        <v>54</v>
      </c>
      <c r="B6" s="39">
        <v>18888064</v>
      </c>
      <c r="C6" s="27">
        <v>9131563</v>
      </c>
    </row>
    <row r="7" spans="1:14">
      <c r="A7" s="38" t="s">
        <v>55</v>
      </c>
      <c r="B7" s="27"/>
      <c r="C7" s="27"/>
    </row>
    <row r="8" spans="1:14">
      <c r="A8" s="38" t="s">
        <v>56</v>
      </c>
      <c r="B8" s="27"/>
      <c r="C8" s="27"/>
    </row>
    <row r="9" spans="1:14">
      <c r="A9" s="38" t="s">
        <v>57</v>
      </c>
      <c r="B9" s="27"/>
      <c r="C9" s="27"/>
    </row>
    <row r="10" spans="1:14">
      <c r="A10" s="38" t="s">
        <v>58</v>
      </c>
      <c r="B10" s="40">
        <v>-16679029</v>
      </c>
      <c r="C10" s="27">
        <v>-6570778</v>
      </c>
    </row>
    <row r="11" spans="1:14">
      <c r="A11" s="38" t="s">
        <v>59</v>
      </c>
      <c r="B11" s="40">
        <v>-159068</v>
      </c>
      <c r="C11" s="27">
        <v>-584168</v>
      </c>
    </row>
    <row r="12" spans="1:14">
      <c r="A12" s="38" t="s">
        <v>60</v>
      </c>
      <c r="B12" s="41">
        <f>B13+B14</f>
        <v>-1872864</v>
      </c>
      <c r="C12" s="41">
        <f>SUM(C13:C14)</f>
        <v>-1759752</v>
      </c>
    </row>
    <row r="13" spans="1:14">
      <c r="A13" s="42" t="s">
        <v>61</v>
      </c>
      <c r="B13" s="40">
        <v>-1568256</v>
      </c>
      <c r="C13" s="27">
        <v>-1443120</v>
      </c>
    </row>
    <row r="14" spans="1:14">
      <c r="A14" s="42" t="s">
        <v>62</v>
      </c>
      <c r="B14" s="40">
        <v>-304608</v>
      </c>
      <c r="C14" s="27">
        <v>-316632</v>
      </c>
    </row>
    <row r="15" spans="1:14">
      <c r="A15" s="38" t="s">
        <v>63</v>
      </c>
      <c r="B15" s="43">
        <v>-163</v>
      </c>
      <c r="C15" s="27">
        <v>-721</v>
      </c>
    </row>
    <row r="16" spans="1:14">
      <c r="A16" s="38" t="s">
        <v>64</v>
      </c>
      <c r="B16" s="43"/>
      <c r="C16" s="27"/>
    </row>
    <row r="17" spans="1:3">
      <c r="A17" s="44" t="s">
        <v>65</v>
      </c>
      <c r="B17" s="19">
        <f>SUM(B6:B12,B15:B16)</f>
        <v>176940</v>
      </c>
      <c r="C17" s="19">
        <f>SUM(C6:C12,C15:C16)</f>
        <v>216144</v>
      </c>
    </row>
    <row r="18" spans="1:3">
      <c r="A18" s="12"/>
      <c r="B18" s="3"/>
      <c r="C18" s="3"/>
    </row>
    <row r="19" spans="1:3">
      <c r="A19" s="45" t="s">
        <v>66</v>
      </c>
      <c r="B19" s="46"/>
      <c r="C19" s="27"/>
    </row>
    <row r="20" spans="1:3">
      <c r="A20" s="47" t="s">
        <v>67</v>
      </c>
      <c r="B20" s="39">
        <v>-50882</v>
      </c>
      <c r="C20" s="27">
        <v>-53968</v>
      </c>
    </row>
    <row r="21" spans="1:3">
      <c r="A21" s="38" t="s">
        <v>68</v>
      </c>
      <c r="B21" s="40"/>
      <c r="C21" s="27"/>
    </row>
    <row r="22" spans="1:3">
      <c r="A22" s="38" t="s">
        <v>69</v>
      </c>
      <c r="B22" s="40"/>
      <c r="C22" s="27"/>
    </row>
    <row r="23" spans="1:3">
      <c r="A23" s="12" t="s">
        <v>7</v>
      </c>
      <c r="B23" s="19"/>
      <c r="C23" s="19"/>
    </row>
    <row r="24" spans="1:3">
      <c r="A24" s="48"/>
      <c r="B24" s="49"/>
      <c r="C24" s="27"/>
    </row>
    <row r="25" spans="1:3" ht="15.75" thickBot="1">
      <c r="A25" s="48" t="s">
        <v>70</v>
      </c>
      <c r="B25" s="20">
        <f>B17+B20</f>
        <v>126058</v>
      </c>
      <c r="C25" s="20">
        <f>C17+C20</f>
        <v>162176</v>
      </c>
    </row>
    <row r="26" spans="1:3">
      <c r="A26" s="50" t="s">
        <v>71</v>
      </c>
      <c r="B26" s="39">
        <v>10132</v>
      </c>
      <c r="C26" s="27">
        <v>23101</v>
      </c>
    </row>
    <row r="27" spans="1:3" ht="15.75" thickBot="1">
      <c r="A27" s="48" t="s">
        <v>72</v>
      </c>
      <c r="B27" s="51">
        <f>B25-B26</f>
        <v>115926</v>
      </c>
      <c r="C27" s="51">
        <f>C25-C26</f>
        <v>139075</v>
      </c>
    </row>
    <row r="28" spans="1:3" ht="15.75" thickTop="1">
      <c r="A28" s="13"/>
      <c r="B28" s="13"/>
      <c r="C28" s="13"/>
    </row>
    <row r="29" spans="1:3">
      <c r="A29" s="13"/>
      <c r="B29" s="13"/>
      <c r="C29" s="13"/>
    </row>
    <row r="30" spans="1:3">
      <c r="A30" s="13"/>
      <c r="B30" s="13"/>
      <c r="C30" s="27"/>
    </row>
    <row r="31" spans="1:3">
      <c r="B31" s="3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2022-08-06T07:48:45Z</dcterms:modified>
</cp:coreProperties>
</file>