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5600" windowHeight="11445" tabRatio="705"/>
  </bookViews>
  <sheets>
    <sheet name="2-Pash-sipas natyr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C23" l="1"/>
  <c r="B23"/>
  <c r="B25" s="1"/>
  <c r="C12"/>
  <c r="C17" s="1"/>
  <c r="M17"/>
  <c r="N8"/>
  <c r="N19"/>
  <c r="N23"/>
  <c r="M12"/>
  <c r="M26"/>
  <c r="N17"/>
  <c r="M6"/>
  <c r="M22"/>
  <c r="M15"/>
  <c r="N9"/>
  <c r="M8"/>
  <c r="M9"/>
  <c r="N13"/>
  <c r="N27"/>
  <c r="M18"/>
  <c r="M10"/>
  <c r="N21"/>
  <c r="N16"/>
  <c r="M24"/>
  <c r="N25"/>
  <c r="N11"/>
  <c r="N10"/>
  <c r="N24"/>
  <c r="N7"/>
  <c r="N15"/>
  <c r="N12"/>
  <c r="M21"/>
  <c r="N18"/>
  <c r="N14"/>
  <c r="M7"/>
  <c r="M16"/>
  <c r="M14"/>
  <c r="N6"/>
  <c r="M23"/>
  <c r="M13"/>
  <c r="N20"/>
  <c r="M20"/>
  <c r="N22"/>
  <c r="M11"/>
  <c r="M19"/>
  <c r="M25"/>
  <c r="M27"/>
  <c r="N26"/>
  <c r="C25" l="1"/>
  <c r="B27"/>
  <c r="C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<sst xmlns="http://schemas.openxmlformats.org/spreadsheetml/2006/main" count="29" uniqueCount="28">
  <si>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</si>
  <si>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</si>
  <si>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</si>
  <si>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</si>
  <si>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</si>
  <si>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</si>
  <si>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</si>
  <si>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</si>
  <si>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</si>
  <si>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</si>
  <si>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</si>
  <si>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</si>
  <si>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</si>
  <si>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</si>
  <si>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</si>
  <si>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</si>
  <si>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</si>
  <si>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</si>
  <si>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</si>
  <si>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</si>
  <si>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</si>
  <si>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</si>
  <si>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</si>
  <si>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</si>
  <si>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</si>
  <si>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PRIAM NET</t>
  </si>
  <si>
    <t>Raportuese
2020</t>
  </si>
  <si>
    <t>Para ardhese
2019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</si>
</sst>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B29" sqref="B29"/>
    </sheetView>
  </sheetViews>
  <sheetFormatPr defaultRowHeight="15"/>
  <cols>
    <col min="1" max="1" width="72.28515625" customWidth="1"/>
    <col min="2" max="3" width="13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8" t="s">
        <v>25</v>
      </c>
      <c r="B1" s="18"/>
      <c r="C1" s="19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26</v>
      </c>
      <c r="C3" s="16" t="s">
        <v>27</v>
      </c>
    </row>
    <row r="4" spans="1:14">
      <c r="A4" s="29" t="s">
        <v>5</v>
      </c>
      <c r="B4" s="3"/>
      <c r="C4" s="25"/>
    </row>
    <row r="5" spans="1:14">
      <c r="A5" s="24"/>
      <c r="B5" s="8"/>
      <c r="C5" s="25"/>
    </row>
    <row r="6" spans="1:14">
      <c r="A6" s="30" t="s">
        <v>6</v>
      </c>
      <c r="B6" s="1">
        <v>9799200</v>
      </c>
      <c r="C6" s="20">
        <v>7820628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-7003368</v>
      </c>
      <c r="C10" s="20">
        <v>-755492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-2086935</v>
      </c>
      <c r="C12" s="31">
        <f>SUM(C13:C14)</f>
        <v>-1172835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-1788290</v>
      </c>
      <c r="C13" s="20">
        <v>-1005000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-298645</v>
      </c>
      <c r="C14" s="20">
        <v>-167835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/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-1465854</v>
      </c>
      <c r="C16" s="20">
        <v>-6122168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-756957</v>
      </c>
      <c r="C17" s="21">
        <f>SUM(C6:C12,C15:C16)</f>
        <v>-229867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2"/>
      <c r="B18" s="1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>
        <v>15548</v>
      </c>
      <c r="C21" s="20">
        <v>-412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>
        <v>-1209</v>
      </c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14339</v>
      </c>
      <c r="C23" s="37">
        <f>SUM(C20:C22)</f>
        <v>-412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-742618</v>
      </c>
      <c r="C25" s="23">
        <f>C17+C23</f>
        <v>-230279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-742618</v>
      </c>
      <c r="C27" s="42">
        <f>C25-C26</f>
        <v>-230279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4"/>
      <c r="B28" s="3"/>
      <c r="C28" s="25"/>
    </row>
    <row r="29" spans="1:14">
      <c r="A29" s="24"/>
      <c r="B29" s="3"/>
      <c r="C29" s="25"/>
    </row>
    <row r="30" spans="1:14">
      <c r="A30" s="24"/>
      <c r="B30" s="3"/>
      <c r="C30" s="25"/>
    </row>
    <row r="31" spans="1:14">
      <c r="A31" s="24"/>
      <c r="B31" s="3"/>
      <c r="C31" s="25"/>
    </row>
    <row r="32" spans="1:14">
      <c r="A32" s="24"/>
      <c r="B32" s="3"/>
      <c r="C32" s="25"/>
    </row>
    <row r="33" spans="1:3">
      <c r="A33" s="24"/>
      <c r="B33" s="3"/>
      <c r="C33" s="25"/>
    </row>
    <row r="34" spans="1:3">
      <c r="A34" s="24"/>
      <c r="B34" s="3"/>
      <c r="C34" s="25"/>
    </row>
    <row r="35" spans="1:3">
      <c r="A35" s="24"/>
      <c r="B35" s="3"/>
      <c r="C35" s="25"/>
    </row>
    <row r="36" spans="1:3">
      <c r="A36" s="24"/>
      <c r="B36" s="3"/>
      <c r="C36" s="25"/>
    </row>
    <row r="37" spans="1:3">
      <c r="A37" s="24"/>
      <c r="B37" s="3"/>
      <c r="C37" s="25"/>
    </row>
    <row r="38" spans="1:3">
      <c r="A38" s="24"/>
      <c r="B38" s="3"/>
      <c r="C38" s="25"/>
    </row>
    <row r="39" spans="1:3">
      <c r="A39" s="24"/>
      <c r="B39" s="3"/>
      <c r="C39" s="25"/>
    </row>
    <row r="40" spans="1:3">
      <c r="A40" s="24"/>
      <c r="B40" s="3"/>
      <c r="C40" s="25"/>
    </row>
    <row r="41" spans="1:3">
      <c r="A41" s="24"/>
      <c r="B41" s="3"/>
      <c r="C41" s="25"/>
    </row>
    <row r="42" spans="1:3">
      <c r="A42" s="24"/>
      <c r="B42" s="3"/>
      <c r="C42" s="25"/>
    </row>
    <row r="43" spans="1:3">
      <c r="A43" s="24"/>
      <c r="B43" s="3"/>
      <c r="C43" s="25"/>
    </row>
    <row r="44" spans="1:3">
      <c r="A44" s="24"/>
      <c r="B44" s="3"/>
      <c r="C44" s="25"/>
    </row>
    <row r="45" spans="1:3">
      <c r="A45" s="24"/>
      <c r="B45" s="3"/>
      <c r="C45" s="25"/>
    </row>
    <row r="46" spans="1:3">
      <c r="A46" s="24"/>
      <c r="B46" s="3"/>
      <c r="C46" s="25"/>
    </row>
    <row r="47" spans="1:3">
      <c r="A47" s="24"/>
      <c r="B47" s="3"/>
      <c r="C47" s="25"/>
    </row>
    <row r="48" spans="1:3">
      <c r="A48" s="24"/>
      <c r="B48" s="3"/>
      <c r="C48" s="25"/>
    </row>
    <row r="49" spans="1:3">
      <c r="A49" s="24"/>
      <c r="B49" s="3"/>
      <c r="C49" s="25"/>
    </row>
    <row r="50" spans="1:3">
      <c r="A50" s="24"/>
      <c r="B50" s="3"/>
      <c r="C50" s="25"/>
    </row>
    <row r="51" spans="1:3">
      <c r="A51" s="24"/>
      <c r="B51" s="3"/>
      <c r="C51" s="25"/>
    </row>
    <row r="52" spans="1:3">
      <c r="A52" s="24"/>
      <c r="B52" s="3"/>
      <c r="C52" s="25"/>
    </row>
    <row r="53" spans="1:3">
      <c r="A53" s="24"/>
      <c r="B53" s="3"/>
      <c r="C53" s="25"/>
    </row>
    <row r="54" spans="1:3">
      <c r="A54" s="26"/>
      <c r="B54" s="17"/>
      <c r="C54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C27 C17:C20 C23:C24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</cp:lastModifiedBy>
  <cp:lastPrinted>2020-07-25T10:17:10Z</cp:lastPrinted>
  <dcterms:created xsi:type="dcterms:W3CDTF">2016-08-04T12:40:37Z</dcterms:created>
  <dcterms:modified xsi:type="dcterms:W3CDTF">2021-07-21T10:48:20Z</dcterms:modified>
</cp:coreProperties>
</file>