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25" s="1"/>
  <c r="B17"/>
  <c r="C12"/>
  <c r="B12"/>
  <c r="M18"/>
  <c r="N9"/>
  <c r="M11"/>
  <c r="N8"/>
  <c r="N13"/>
  <c r="N15"/>
  <c r="M19"/>
  <c r="N22"/>
  <c r="N24"/>
  <c r="M17"/>
  <c r="N26"/>
  <c r="M7"/>
  <c r="N19"/>
  <c r="N18"/>
  <c r="N6"/>
  <c r="M20"/>
  <c r="M9"/>
  <c r="M16"/>
  <c r="M6"/>
  <c r="M8"/>
  <c r="N17"/>
  <c r="M10"/>
  <c r="M24"/>
  <c r="N12"/>
  <c r="M21"/>
  <c r="M26"/>
  <c r="M13"/>
  <c r="M14"/>
  <c r="M12"/>
  <c r="M22"/>
  <c r="N14"/>
  <c r="M25"/>
  <c r="N23"/>
  <c r="N27"/>
  <c r="N21"/>
  <c r="N10"/>
  <c r="N20"/>
  <c r="M15"/>
  <c r="M27"/>
  <c r="N25"/>
  <c r="N7"/>
  <c r="N16"/>
  <c r="M23"/>
  <c r="N11"/>
  <c r="C25" l="1"/>
  <c r="C27"/>
  <c r="B27"/>
  <c r="C17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<sst xmlns="http://schemas.openxmlformats.org/spreadsheetml/2006/main" count="26" uniqueCount="25">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</sst>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Border="1"/>
    <xf numFmtId="0" fontId="10" fillId="0" borderId="0" xfId="0" applyFont="1" applyBorder="1"/>
    <xf numFmtId="0" fontId="11" fillId="0" borderId="0" xfId="0" applyFont="1" applyBorder="1" applyAlignment="1">
      <alignment vertical="center"/>
    </xf>
    <xf numFmtId="0" fontId="0" fillId="0" borderId="0" xfId="0" applyFill="1" applyBorder="1"/>
    <xf numFmtId="0" fontId="12" fillId="0" borderId="0" xfId="0" applyFont="1" applyBorder="1" applyAlignment="1">
      <alignment vertical="center"/>
    </xf>
    <xf numFmtId="3" fontId="13" fillId="3" borderId="3" xfId="0" applyNumberFormat="1" applyFont="1" applyFill="1" applyBorder="1" applyAlignment="1">
      <alignment vertical="center"/>
    </xf>
    <xf numFmtId="3" fontId="14" fillId="2" borderId="1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8" sqref="F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24</v>
      </c>
      <c r="N1" s="18" t="s">
        <v>23</v>
      </c>
    </row>
    <row r="2" spans="1:14" ht="15" customHeight="1">
      <c r="A2" s="26" t="s">
        <v>22</v>
      </c>
      <c r="B2" s="17" t="s">
        <v>21</v>
      </c>
      <c r="C2" s="17" t="s">
        <v>21</v>
      </c>
    </row>
    <row r="3" spans="1:14" ht="15" customHeight="1">
      <c r="A3" s="27"/>
      <c r="B3" s="17">
        <v>2019</v>
      </c>
      <c r="C3" s="17">
        <v>2018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9" t="s">
        <v>19</v>
      </c>
      <c r="B6" s="15">
        <v>60703834</v>
      </c>
      <c r="C6" s="19">
        <v>41972669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20">
        <v>7397538</v>
      </c>
      <c r="C8" s="20">
        <v>12381494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1">
        <v>-49047869</v>
      </c>
      <c r="C10" s="22">
        <v>-40451384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1">
        <v>-6731087</v>
      </c>
      <c r="C11" s="22">
        <v>-1800000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4">
        <f>SUM(B13:B14)</f>
        <v>-8157196</v>
      </c>
      <c r="C12" s="14">
        <f>SUM(C13:C14)</f>
        <v>-6154158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8">
        <v>-6991339</v>
      </c>
      <c r="C13" s="22">
        <v>-5273952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8">
        <v>-1165857</v>
      </c>
      <c r="C14" s="22">
        <v>-880206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3">
        <v>-999325</v>
      </c>
      <c r="C15" s="22">
        <v>-1451900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3">
        <v>-2460000</v>
      </c>
      <c r="C16" s="22">
        <v>-1989650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24">
        <f>SUM(B6:B12,B15:B16)</f>
        <v>705895</v>
      </c>
      <c r="C17" s="24">
        <f>SUM(C6:C12,C15:C16)</f>
        <v>2507071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0">
        <v>-18570</v>
      </c>
      <c r="C20" s="1">
        <v>-19450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>
        <v>-13300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B20+B21+B22</f>
        <v>-31870</v>
      </c>
      <c r="C23" s="6">
        <f>C20+C21+C22</f>
        <v>-19450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5">
        <f>B6+B8+B10+B11+B12+B15+B16+B23</f>
        <v>674025</v>
      </c>
      <c r="C25" s="5">
        <f>C6+C8+C10+C11+C12+C15+C16+C23</f>
        <v>2487621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3">
        <v>103099</v>
      </c>
      <c r="C26" s="1">
        <v>373143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5">
        <f>B25-B26</f>
        <v>570926</v>
      </c>
      <c r="C27" s="25">
        <f>C25-C26</f>
        <v>2114478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2020-07-27T16:47:40Z</dcterms:modified>
</cp:coreProperties>
</file>