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RMAT\11. Midami\PF Midami\2020\QKB\"/>
    </mc:Choice>
  </mc:AlternateContent>
  <bookViews>
    <workbookView xWindow="0" yWindow="0" windowWidth="10908" windowHeight="9300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71" i="1" s="1"/>
  <c r="B42" i="1"/>
  <c r="B47" i="1" s="1"/>
  <c r="B57" i="1" s="1"/>
  <c r="B71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<sst xmlns="http://schemas.openxmlformats.org/spreadsheetml/2006/main" count="60" uniqueCount="58">
  <si>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</si>
  <si>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Midami sh p k</t>
  </si>
  <si>
    <t>NIPT L81305067P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</si>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</sst>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2" fillId="0" borderId="0" xfId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Format%20raportimi%20SKK2_I%20Mesem%20dhe%20i%20Mad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>
        <row r="106">
          <cell r="B106">
            <v>5871906</v>
          </cell>
          <cell r="D106">
            <v>-4175251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showGridLines="0" tabSelected="1" topLeftCell="A25" zoomScale="60" zoomScaleNormal="60" workbookViewId="0">
      <selection activeCell="B71" sqref="B71:D71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331682382</v>
      </c>
      <c r="C10" s="14"/>
      <c r="D10" s="16">
        <v>63815425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122319</v>
      </c>
      <c r="C17" s="14"/>
      <c r="D17" s="16">
        <v>337639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-321427337</v>
      </c>
      <c r="C19" s="14"/>
      <c r="D19" s="16">
        <v>-62770870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-1476797</v>
      </c>
      <c r="C22" s="14"/>
      <c r="D22" s="16">
        <v>-2512551</v>
      </c>
      <c r="E22" s="13"/>
    </row>
    <row r="23" spans="1:5" x14ac:dyDescent="0.25">
      <c r="A23" s="15" t="s">
        <v>21</v>
      </c>
      <c r="B23" s="16">
        <v>-205512</v>
      </c>
      <c r="C23" s="14"/>
      <c r="D23" s="16">
        <v>-349367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-81586</v>
      </c>
      <c r="C26" s="14"/>
      <c r="D26" s="16">
        <v>-104675</v>
      </c>
      <c r="E26" s="13"/>
    </row>
    <row r="27" spans="1:5" x14ac:dyDescent="0.25">
      <c r="A27" s="12" t="s">
        <v>25</v>
      </c>
      <c r="B27" s="16">
        <v>-1981667</v>
      </c>
      <c r="C27" s="14"/>
      <c r="D27" s="16">
        <v>-2613102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108144</v>
      </c>
      <c r="C37" s="14"/>
      <c r="D37" s="16">
        <v>663010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-868040</v>
      </c>
      <c r="C39" s="14"/>
      <c r="D39" s="16">
        <v>-640760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ht="14.4" x14ac:dyDescent="0.3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5871906</v>
      </c>
      <c r="C42" s="20"/>
      <c r="D42" s="19">
        <f>SUM(D9:D41)</f>
        <v>-4175251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5871906</v>
      </c>
      <c r="C47" s="21"/>
      <c r="D47" s="22">
        <f>SUM(D42:D46)</f>
        <v>-4175251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53</v>
      </c>
      <c r="B57" s="37">
        <f>B47+B55</f>
        <v>5871906</v>
      </c>
      <c r="C57" s="38"/>
      <c r="D57" s="37">
        <f>D47+D55</f>
        <v>-4175251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  <row r="71" spans="1:5" x14ac:dyDescent="0.25">
      <c r="B71" s="47">
        <f>B57-'[1]1-Pasqyra e Pozicioni Financiar'!B106</f>
        <v>0</v>
      </c>
      <c r="C71" s="47"/>
      <c r="D71" s="47">
        <f>D57-'[1]1-Pasqyra e Pozicioni Financiar'!D106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2021-07-19T08:46:09Z</dcterms:created>
  <dcterms:modified xsi:type="dcterms:W3CDTF">2021-07-19T08:46:25Z</dcterms:modified>
</cp:coreProperties>
</file>