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funksioni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C26" i="1"/>
  <c r="B26" i="1"/>
  <c r="C24" i="1"/>
  <c r="B24" i="1"/>
  <c r="C20" i="1"/>
  <c r="B20" i="1"/>
  <c r="C16" i="1"/>
  <c r="B16" i="1"/>
  <c r="C9" i="1"/>
  <c r="B9" i="1"/>
  <c r="M19" i="1"/>
  <c r="M28" i="1"/>
  <c r="N21" i="1"/>
  <c r="N12" i="1"/>
  <c r="N18" i="1"/>
  <c r="N16" i="1"/>
  <c r="M10" i="1"/>
  <c r="N28" i="1"/>
  <c r="N24" i="1"/>
  <c r="N7" i="1"/>
  <c r="N20" i="1"/>
  <c r="M14" i="1"/>
  <c r="N13" i="1"/>
  <c r="N19" i="1"/>
  <c r="M9" i="1"/>
  <c r="M26" i="1"/>
  <c r="N10" i="1"/>
  <c r="N27" i="1"/>
  <c r="N22" i="1"/>
  <c r="N23" i="1"/>
  <c r="M13" i="1"/>
  <c r="M27" i="1"/>
  <c r="M22" i="1"/>
  <c r="M8" i="1"/>
  <c r="M25" i="1"/>
  <c r="M11" i="1"/>
  <c r="M7" i="1"/>
  <c r="M16" i="1"/>
  <c r="N9" i="1"/>
  <c r="N26" i="1"/>
  <c r="N8" i="1"/>
  <c r="M21" i="1"/>
  <c r="M18" i="1"/>
  <c r="M12" i="1"/>
  <c r="N14" i="1"/>
  <c r="M20" i="1"/>
  <c r="M15" i="1"/>
  <c r="M24" i="1"/>
  <c r="N17" i="1"/>
  <c r="N15" i="1"/>
  <c r="M23" i="1"/>
  <c r="N25" i="1"/>
  <c r="N11" i="1"/>
  <c r="M17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<sst xmlns="http://schemas.openxmlformats.org/spreadsheetml/2006/main" count="27" uniqueCount="26">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</sst>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topLeftCell="A8" workbookViewId="0">
      <selection activeCell="G24" sqref="G24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18" t="s">
        <v>23</v>
      </c>
      <c r="B2" s="16" t="s">
        <v>22</v>
      </c>
      <c r="C2" s="16" t="s">
        <v>22</v>
      </c>
    </row>
    <row r="3" spans="1:14" x14ac:dyDescent="0.25">
      <c r="A3" s="18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2767323</v>
      </c>
      <c r="C7" s="2">
        <v>1923086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>
        <v>0</v>
      </c>
      <c r="C8" s="2">
        <v>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B7+B8</f>
        <v>2767323</v>
      </c>
      <c r="C9" s="7">
        <f>C7+C8</f>
        <v>1923086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0</v>
      </c>
      <c r="C13" s="2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855652</v>
      </c>
      <c r="C14" s="2">
        <v>855652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B15">
        <v>0</v>
      </c>
      <c r="C15">
        <v>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B13+B14+B15</f>
        <v>855652</v>
      </c>
      <c r="C16" s="11">
        <f>C13+C14+C15</f>
        <v>855652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234000</v>
      </c>
      <c r="C18" s="19">
        <v>334090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79794</v>
      </c>
      <c r="C19" s="19">
        <v>135062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B18+B19</f>
        <v>313794</v>
      </c>
      <c r="C20" s="11">
        <f>C18+C19</f>
        <v>469152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0</v>
      </c>
      <c r="C21" s="2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487738</v>
      </c>
      <c r="C22" s="19">
        <v>288316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>
        <v>30984</v>
      </c>
      <c r="C23" s="19">
        <v>45593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B16+B20+B22+B23</f>
        <v>1688168</v>
      </c>
      <c r="C24" s="7">
        <f>C16+C20+C22+C23</f>
        <v>1658713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B9-B24</f>
        <v>1079155</v>
      </c>
      <c r="C26" s="7">
        <f>C9-C24</f>
        <v>264373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0</v>
      </c>
      <c r="C27" s="2">
        <v>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B26-B27</f>
        <v>1079155</v>
      </c>
      <c r="C28" s="3">
        <f>C26-C27</f>
        <v>264373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2018-06-20T15:32:37Z</dcterms:created>
  <dcterms:modified xsi:type="dcterms:W3CDTF">2020-07-01T19:54:37Z</dcterms:modified>
</cp:coreProperties>
</file>