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930" yWindow="0" windowWidth="19320" windowHeight="11445" tabRatio="705"/>
  </bookViews>
  <sheets>
    <sheet name="TE ARDHURAT DHE SHPENZIMET " sheetId="3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" i="3"/>
  <c r="B14"/>
  <c r="B15"/>
  <c r="C23"/>
  <c r="C12"/>
  <c r="C17" s="1"/>
  <c r="C25" s="1"/>
  <c r="C27" s="1"/>
  <c r="B23"/>
  <c r="B12"/>
  <c r="B17" s="1"/>
  <c r="N15"/>
  <c r="M26"/>
  <c r="M6"/>
  <c r="M21"/>
  <c r="M7"/>
  <c r="N13"/>
  <c r="M19"/>
  <c r="M16"/>
  <c r="N22"/>
  <c r="N18"/>
  <c r="M10"/>
  <c r="M8"/>
  <c r="N17"/>
  <c r="M15"/>
  <c r="N26"/>
  <c r="N24"/>
  <c r="N10"/>
  <c r="M13"/>
  <c r="M11"/>
  <c r="M14"/>
  <c r="N8"/>
  <c r="M27"/>
  <c r="N19"/>
  <c r="M12"/>
  <c r="N25"/>
  <c r="N7"/>
  <c r="M9"/>
  <c r="N16"/>
  <c r="M23"/>
  <c r="M22"/>
  <c r="M24"/>
  <c r="M25"/>
  <c r="N14"/>
  <c r="N12"/>
  <c r="N6"/>
  <c r="N20"/>
  <c r="N9"/>
  <c r="N21"/>
  <c r="N27"/>
  <c r="N11"/>
  <c r="M17"/>
  <c r="N23"/>
  <c r="M18"/>
  <c r="M20"/>
  <c r="B25" l="1"/>
  <c r="B27" s="1"/>
</calcChain>
</file>

<file path=xl/sharedStrings.xml><?xml version="1.0" encoding="utf-8"?>
<sst xmlns="http://schemas.openxmlformats.org/spreadsheetml/2006/main" count="30" uniqueCount="29">
  <si>
    <t>Periudha</t>
  </si>
  <si>
    <t>Shuma</t>
  </si>
  <si>
    <t>Raportuese 2019</t>
  </si>
  <si>
    <t>NAS-15</t>
  </si>
  <si>
    <t>SFPEN</t>
  </si>
  <si>
    <t>PASQYRA E TE ARDHURAVE DHE SHPENZIMEVE</t>
  </si>
  <si>
    <t>(sipas natyres) - e detyrueshme</t>
  </si>
  <si>
    <t>Shitjet neto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</si>
  <si>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</si>
  <si>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</si>
  <si>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</si>
  <si>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</si>
  <si>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</si>
  <si>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</si>
  <si>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>Pagat</t>
  </si>
  <si>
    <t>Shpenzimet e sigurimeve shoqerore dhe shendetsore</t>
  </si>
  <si>
    <t xml:space="preserve">Amortizimi </t>
  </si>
  <si>
    <t>Shpenzime te tjera</t>
  </si>
  <si>
    <t>Fitimi/(humbja) nga veprimtarite e shfrytezimit</t>
  </si>
  <si>
    <t>Te ardhura e shpenzime financiare</t>
  </si>
  <si>
    <t>Te ardhurat/(shpenzimet) nga interesi</t>
  </si>
  <si>
    <t>Fitime/(humbje) nga kurset e kembimit</t>
  </si>
  <si>
    <t>Te tjera te ardhura/(shpenzime) financiare</t>
  </si>
  <si>
    <t>Fitimi/(humbja) para tatimit</t>
  </si>
  <si>
    <t>Shpenzimet e tatimit mbi fitimin</t>
  </si>
  <si>
    <t>Fitimi/(humbja) neto e periudhes financiare</t>
  </si>
  <si>
    <t>Raportuese 2020</t>
  </si>
  <si>
    <t>MELODY BAR</t>
  </si>
  <si>
    <t>L81505027Q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</si>
</sst>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15">
    <font>
      <sz val="11"/>
      <color theme="1"/>
      <name val="Calibri"/>
      <family val="2"/>
      <charset val="238"/>
      <scheme val="minor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sz val="10"/>
      <name val="Tahoma"/>
      <family val="2"/>
      <charset val="238"/>
    </font>
    <font>
      <b/>
      <sz val="11"/>
      <color theme="1"/>
      <name val="Times New Roman"/>
      <family val="1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color rgb="FFFF0000"/>
      <name val="Arial"/>
      <family val="2"/>
    </font>
    <font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4" fillId="0" borderId="0"/>
    <xf numFmtId="43" fontId="6" fillId="0" borderId="0" applyFont="0" applyFill="0" applyBorder="0" applyAlignment="0" applyProtection="0"/>
  </cellStyleXfs>
  <cellXfs count="29">
    <xf numFmtId="0" fontId="0" fillId="0" borderId="0" xfId="0"/>
    <xf numFmtId="0" fontId="1" fillId="0" borderId="0" xfId="0" applyFont="1" applyBorder="1" applyAlignment="1">
      <alignment vertical="center"/>
    </xf>
    <xf numFmtId="0" fontId="0" fillId="0" borderId="0" xfId="0" applyBorder="1"/>
    <xf numFmtId="3" fontId="1" fillId="0" borderId="0" xfId="0" applyNumberFormat="1" applyFont="1" applyBorder="1" applyAlignment="1">
      <alignment horizontal="center" vertical="center"/>
    </xf>
    <xf numFmtId="0" fontId="5" fillId="0" borderId="0" xfId="0" applyFont="1"/>
    <xf numFmtId="0" fontId="7" fillId="0" borderId="0" xfId="0" applyFont="1"/>
    <xf numFmtId="0" fontId="2" fillId="3" borderId="0" xfId="0" applyFont="1" applyFill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164" fontId="9" fillId="0" borderId="0" xfId="2" applyNumberFormat="1" applyFont="1" applyBorder="1" applyAlignment="1">
      <alignment vertical="center"/>
    </xf>
    <xf numFmtId="0" fontId="10" fillId="0" borderId="0" xfId="0" applyFont="1"/>
    <xf numFmtId="0" fontId="10" fillId="0" borderId="0" xfId="0" applyFont="1" applyBorder="1"/>
    <xf numFmtId="0" fontId="9" fillId="0" borderId="0" xfId="0" applyFont="1" applyBorder="1" applyAlignment="1">
      <alignment vertical="center"/>
    </xf>
    <xf numFmtId="0" fontId="9" fillId="2" borderId="0" xfId="0" applyFont="1" applyFill="1" applyBorder="1" applyAlignment="1">
      <alignment vertical="center"/>
    </xf>
    <xf numFmtId="0" fontId="9" fillId="0" borderId="0" xfId="0" applyFont="1" applyBorder="1" applyAlignment="1">
      <alignment horizontal="left" vertical="center" indent="3"/>
    </xf>
    <xf numFmtId="0" fontId="11" fillId="0" borderId="0" xfId="0" applyFont="1" applyBorder="1" applyAlignment="1">
      <alignment vertical="center"/>
    </xf>
    <xf numFmtId="3" fontId="9" fillId="0" borderId="1" xfId="0" applyNumberFormat="1" applyFont="1" applyFill="1" applyBorder="1" applyAlignment="1">
      <alignment vertical="center"/>
    </xf>
    <xf numFmtId="3" fontId="9" fillId="0" borderId="0" xfId="0" applyNumberFormat="1" applyFont="1" applyFill="1" applyBorder="1" applyAlignment="1">
      <alignment vertical="center"/>
    </xf>
    <xf numFmtId="0" fontId="2" fillId="3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8" fillId="0" borderId="0" xfId="0" applyFont="1" applyBorder="1" applyAlignment="1">
      <alignment horizontal="left" vertical="center"/>
    </xf>
    <xf numFmtId="0" fontId="13" fillId="0" borderId="0" xfId="0" applyFont="1" applyFill="1" applyBorder="1" applyAlignment="1">
      <alignment horizontal="left" vertical="center"/>
    </xf>
    <xf numFmtId="3" fontId="9" fillId="0" borderId="3" xfId="0" applyNumberFormat="1" applyFont="1" applyFill="1" applyBorder="1" applyAlignment="1">
      <alignment vertical="center"/>
    </xf>
    <xf numFmtId="0" fontId="12" fillId="0" borderId="0" xfId="0" applyFont="1" applyBorder="1" applyAlignment="1">
      <alignment horizontal="left" vertical="center"/>
    </xf>
    <xf numFmtId="3" fontId="9" fillId="0" borderId="2" xfId="0" applyNumberFormat="1" applyFont="1" applyFill="1" applyBorder="1" applyAlignment="1">
      <alignment vertical="center"/>
    </xf>
    <xf numFmtId="0" fontId="14" fillId="0" borderId="0" xfId="0" applyFont="1" applyBorder="1"/>
    <xf numFmtId="0" fontId="3" fillId="3" borderId="0" xfId="0" applyFont="1" applyFill="1" applyBorder="1" applyAlignment="1">
      <alignment horizontal="left"/>
    </xf>
    <xf numFmtId="0" fontId="0" fillId="3" borderId="0" xfId="0" applyFill="1" applyAlignment="1">
      <alignment horizontal="left"/>
    </xf>
  </cellXfs>
  <cellStyles count="3">
    <cellStyle name="Comma" xfId="2" builtinId="3"/>
    <cellStyle name="Normal" xfId="0" builtinId="0"/>
    <cellStyle name="Normal 3" xfId="1"/>
  </cellStyles>
  <dxfs count="0"/>
  <tableStyles count="0" defaultTableStyle="TableStyleMedium2" defaultPivotStyle="PivotStyleLight16"/>
  <colors>
    <mruColors>
      <color rgb="FFAB73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0"/>
  <sheetViews>
    <sheetView tabSelected="1" workbookViewId="0">
      <selection activeCell="A33" sqref="A33"/>
    </sheetView>
  </sheetViews>
  <sheetFormatPr defaultRowHeight="15"/>
  <cols>
    <col min="1" max="1" width="69.85546875" customWidth="1"/>
    <col min="2" max="2" width="20.85546875" customWidth="1"/>
    <col min="3" max="3" width="21.140625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A1" s="4" t="s">
        <v>27</v>
      </c>
    </row>
    <row r="2" spans="1:14">
      <c r="A2" s="4" t="s">
        <v>28</v>
      </c>
      <c r="M2" t="s">
        <v>3</v>
      </c>
      <c r="N2" s="5" t="s">
        <v>4</v>
      </c>
    </row>
    <row r="3" spans="1:14" ht="15" customHeight="1">
      <c r="A3" s="27" t="s">
        <v>5</v>
      </c>
      <c r="B3" s="3" t="s">
        <v>0</v>
      </c>
      <c r="C3" s="3" t="s">
        <v>0</v>
      </c>
    </row>
    <row r="4" spans="1:14" ht="15" customHeight="1">
      <c r="A4" s="28"/>
      <c r="B4" s="3" t="s">
        <v>26</v>
      </c>
      <c r="C4" s="3" t="s">
        <v>2</v>
      </c>
    </row>
    <row r="5" spans="1:14">
      <c r="A5" s="6" t="s">
        <v>6</v>
      </c>
      <c r="B5" s="2"/>
      <c r="C5" s="2"/>
    </row>
    <row r="6" spans="1:14">
      <c r="A6" s="7" t="s">
        <v>7</v>
      </c>
      <c r="B6" s="8">
        <f>7611031+13350000</f>
        <v>20961031</v>
      </c>
      <c r="C6" s="8">
        <v>0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7" t="s">
        <v>8</v>
      </c>
      <c r="B7" s="9"/>
      <c r="C7" s="9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7" t="s">
        <v>9</v>
      </c>
      <c r="B8" s="10"/>
      <c r="C8" s="10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7" t="s">
        <v>10</v>
      </c>
      <c r="B9" s="10"/>
      <c r="C9" s="10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7" t="s">
        <v>11</v>
      </c>
      <c r="B10" s="11">
        <v>-2086951</v>
      </c>
      <c r="C10" s="11">
        <v>0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7" t="s">
        <v>12</v>
      </c>
      <c r="B11" s="11">
        <v>0</v>
      </c>
      <c r="C11" s="11">
        <v>0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7" t="s">
        <v>13</v>
      </c>
      <c r="B12" s="12">
        <f>SUM(B13:B14)</f>
        <v>-2474121</v>
      </c>
      <c r="C12" s="12">
        <f>SUM(C13:C14)</f>
        <v>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3" t="s">
        <v>14</v>
      </c>
      <c r="B13" s="11">
        <v>0</v>
      </c>
      <c r="C13" s="11">
        <v>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3" t="s">
        <v>15</v>
      </c>
      <c r="B14" s="11">
        <f>-1970408-503713</f>
        <v>-2474121</v>
      </c>
      <c r="C14" s="11">
        <v>0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7" t="s">
        <v>16</v>
      </c>
      <c r="B15" s="11">
        <f>-14382843-728094</f>
        <v>-15110937</v>
      </c>
      <c r="C15" s="11">
        <v>0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7" t="s">
        <v>17</v>
      </c>
      <c r="B16" s="11">
        <v>-4778336</v>
      </c>
      <c r="C16" s="11">
        <v>0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4" t="s">
        <v>18</v>
      </c>
      <c r="B17" s="15">
        <f>SUM(B6:B12,B15:B16)</f>
        <v>-3489314</v>
      </c>
      <c r="C17" s="15">
        <f>SUM(C6:C12,C15:C16)</f>
        <v>0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1"/>
      <c r="B18" s="16"/>
      <c r="C18" s="16"/>
      <c r="M18" t="e">
        <f t="shared" ca="1" si="0"/>
        <v>#NAME?</v>
      </c>
      <c r="N18" t="e">
        <f t="shared" ca="1" si="1"/>
        <v>#NAME?</v>
      </c>
    </row>
    <row r="19" spans="1:14">
      <c r="A19" s="17" t="s">
        <v>19</v>
      </c>
      <c r="B19" s="18"/>
      <c r="C19" s="18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19" t="s">
        <v>20</v>
      </c>
      <c r="B20" s="20"/>
      <c r="C20" s="20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7" t="s">
        <v>21</v>
      </c>
      <c r="B21" s="20">
        <v>0</v>
      </c>
      <c r="C21" s="20">
        <v>0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7" t="s">
        <v>22</v>
      </c>
      <c r="B22" s="20">
        <v>287307</v>
      </c>
      <c r="C22" s="20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1" t="s">
        <v>1</v>
      </c>
      <c r="B23" s="15">
        <f>B20+B21+B22</f>
        <v>287307</v>
      </c>
      <c r="C23" s="15">
        <f>C20+C21+C22</f>
        <v>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21"/>
      <c r="B24" s="22"/>
      <c r="C24" s="22"/>
      <c r="M24" t="e">
        <f t="shared" ca="1" si="0"/>
        <v>#NAME?</v>
      </c>
      <c r="N24" t="e">
        <f t="shared" ca="1" si="1"/>
        <v>#NAME?</v>
      </c>
    </row>
    <row r="25" spans="1:14" ht="15.75" thickBot="1">
      <c r="A25" s="21" t="s">
        <v>23</v>
      </c>
      <c r="B25" s="23">
        <f>B17+B23</f>
        <v>-3202007</v>
      </c>
      <c r="C25" s="23">
        <f>C17+C23</f>
        <v>0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24" t="s">
        <v>24</v>
      </c>
      <c r="B26" s="20"/>
      <c r="C26" s="20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21" t="s">
        <v>25</v>
      </c>
      <c r="B27" s="25">
        <f>B25-B26</f>
        <v>-3202007</v>
      </c>
      <c r="C27" s="25">
        <f>C25-C26</f>
        <v>0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2"/>
      <c r="B28" s="26"/>
      <c r="C28" s="26"/>
    </row>
    <row r="29" spans="1:14">
      <c r="A29" s="2"/>
      <c r="B29" s="26"/>
      <c r="C29" s="26"/>
    </row>
    <row r="30" spans="1:14">
      <c r="A30" s="2"/>
      <c r="B30" s="2"/>
      <c r="C30" s="2"/>
    </row>
  </sheetData>
  <mergeCells count="1">
    <mergeCell ref="A3:A4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 ARDHURAT DHE SHPENZIMET 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ehaxhi</dc:creator>
  <cp:lastModifiedBy>User</cp:lastModifiedBy>
  <cp:lastPrinted>2021-03-29T14:13:37Z</cp:lastPrinted>
  <dcterms:created xsi:type="dcterms:W3CDTF">2016-08-04T12:40:37Z</dcterms:created>
  <dcterms:modified xsi:type="dcterms:W3CDTF">2021-07-19T10:07:40Z</dcterms:modified>
</cp:coreProperties>
</file>