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895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/>
  <c r="C17"/>
  <c r="B17"/>
  <c r="C16"/>
  <c r="C12"/>
  <c r="C23"/>
  <c r="B12"/>
  <c r="B23"/>
  <c r="N9"/>
  <c r="M11"/>
  <c r="M6"/>
  <c r="M25"/>
  <c r="N17"/>
  <c r="M12"/>
  <c r="M14"/>
  <c r="N20"/>
  <c r="M15"/>
  <c r="M23"/>
  <c r="M27"/>
  <c r="M16"/>
  <c r="M18"/>
  <c r="M20"/>
  <c r="M13"/>
  <c r="M24"/>
  <c r="M21"/>
  <c r="N12"/>
  <c r="N13"/>
  <c r="M26"/>
  <c r="N8"/>
  <c r="M8"/>
  <c r="N27"/>
  <c r="N14"/>
  <c r="N7"/>
  <c r="N11"/>
  <c r="N26"/>
  <c r="N10"/>
  <c r="N18"/>
  <c r="M17"/>
  <c r="N19"/>
  <c r="N23"/>
  <c r="M7"/>
  <c r="N22"/>
  <c r="M22"/>
  <c r="M19"/>
  <c r="N15"/>
  <c r="N25"/>
  <c r="M9"/>
  <c r="N21"/>
  <c r="N6"/>
  <c r="N16"/>
  <c r="M10"/>
  <c r="N24"/>
  <c r="C25" l="1"/>
  <c r="C27" s="1"/>
  <c r="B25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<sst xmlns="http://schemas.openxmlformats.org/spreadsheetml/2006/main" count="26" uniqueCount="25">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</sst>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00000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0" fontId="0" fillId="0" borderId="0" xfId="0" applyNumberFormat="1"/>
    <xf numFmtId="0" fontId="0" fillId="0" borderId="0" xfId="0" applyAlignment="1"/>
    <xf numFmtId="164" fontId="4" fillId="2" borderId="0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164" fontId="1" fillId="3" borderId="3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10" fillId="6" borderId="0" xfId="1" applyNumberFormat="1" applyFont="1" applyFill="1" applyBorder="1" applyAlignment="1" applyProtection="1">
      <alignment horizontal="right" wrapText="1"/>
    </xf>
    <xf numFmtId="37" fontId="11" fillId="5" borderId="0" xfId="1" applyNumberFormat="1" applyFont="1" applyFill="1" applyBorder="1" applyAlignment="1" applyProtection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N30"/>
  <sheetViews>
    <sheetView tabSelected="1" workbookViewId="0">
      <selection activeCell="B34" sqref="B34"/>
    </sheetView>
  </sheetViews>
  <sheetFormatPr defaultRowHeight="15"/>
  <cols>
    <col min="1" max="1" width="72.28515625" customWidth="1"/>
    <col min="2" max="2" width="12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2" spans="1:14" ht="15" customHeight="1">
      <c r="A2" s="24" t="s">
        <v>24</v>
      </c>
      <c r="B2" s="12" t="s">
        <v>23</v>
      </c>
      <c r="C2" s="12" t="s">
        <v>23</v>
      </c>
    </row>
    <row r="3" spans="1:14" ht="15" customHeight="1">
      <c r="A3" s="25"/>
      <c r="B3" s="12" t="s">
        <v>22</v>
      </c>
      <c r="C3" s="12" t="s">
        <v>21</v>
      </c>
      <c r="E3" s="16"/>
    </row>
    <row r="4" spans="1:14">
      <c r="A4" s="11" t="s">
        <v>20</v>
      </c>
      <c r="B4" s="1"/>
      <c r="C4" s="1"/>
      <c r="E4" s="16"/>
    </row>
    <row r="5" spans="1:14">
      <c r="B5" s="10"/>
      <c r="C5" s="1"/>
      <c r="E5" s="16"/>
    </row>
    <row r="6" spans="1:14">
      <c r="A6" s="6" t="s">
        <v>19</v>
      </c>
      <c r="B6" s="13">
        <v>18781564</v>
      </c>
      <c r="C6" s="13">
        <v>14051235</v>
      </c>
      <c r="E6" s="16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3">
        <v>0</v>
      </c>
      <c r="C7" s="13">
        <v>0</v>
      </c>
      <c r="E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3">
        <v>0</v>
      </c>
      <c r="C8" s="13">
        <v>0</v>
      </c>
      <c r="E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3">
        <v>0</v>
      </c>
      <c r="C9" s="13">
        <v>0</v>
      </c>
      <c r="E9" s="16"/>
      <c r="G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26">
        <v>-13630073</v>
      </c>
      <c r="C10" s="26">
        <v>-13373189</v>
      </c>
      <c r="E10" s="16"/>
      <c r="G10" s="1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3">
        <v>0</v>
      </c>
      <c r="C11" s="13">
        <v>0</v>
      </c>
      <c r="E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B13+B14</f>
        <v>-1632576</v>
      </c>
      <c r="C12" s="17">
        <f>C13+C14</f>
        <v>-1853965</v>
      </c>
      <c r="E12" s="16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26">
        <v>-1398951</v>
      </c>
      <c r="C13" s="26">
        <v>-1633593</v>
      </c>
      <c r="E13" s="16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26">
        <v>-233625</v>
      </c>
      <c r="C14" s="26">
        <v>-220372</v>
      </c>
      <c r="E14" s="16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6">
        <v>-269000</v>
      </c>
      <c r="C15" s="26">
        <v>-463742</v>
      </c>
      <c r="E15" s="1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6">
        <v>-564708</v>
      </c>
      <c r="C16" s="26">
        <f>-564708-139000-345000-23000-42347-17050</f>
        <v>-1131105</v>
      </c>
      <c r="E16" s="16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8">
        <f>B6+B8+B10+B11+B12+B16+B15</f>
        <v>2685207</v>
      </c>
      <c r="C17" s="18">
        <f>C6+C8+C10+C11+C12+C16+C15</f>
        <v>-2770766</v>
      </c>
      <c r="E17" s="16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9"/>
      <c r="C18" s="19"/>
      <c r="E18" s="16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0"/>
      <c r="C19" s="20"/>
      <c r="E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6">
        <v>-42556</v>
      </c>
      <c r="C20" s="27">
        <f>-27134.68-435314.66-8316.36+163</f>
        <v>-470602.69999999995</v>
      </c>
      <c r="E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4">
        <v>0</v>
      </c>
      <c r="C21" s="14">
        <v>0</v>
      </c>
      <c r="E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26">
        <v>-239121</v>
      </c>
      <c r="C22" s="14">
        <v>0</v>
      </c>
      <c r="E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1">
        <f>SUM(B20:B22)</f>
        <v>-281677</v>
      </c>
      <c r="C23" s="21">
        <f>SUM(C20:C22)</f>
        <v>-470602.69999999995</v>
      </c>
      <c r="E23" s="1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14"/>
      <c r="C24" s="14"/>
      <c r="E24" s="16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f>B17+B23</f>
        <v>2403530</v>
      </c>
      <c r="C25" s="22">
        <f>C17+C23</f>
        <v>-3241368.7</v>
      </c>
      <c r="E25" s="1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3">
        <v>360530</v>
      </c>
      <c r="C26" s="13">
        <v>0</v>
      </c>
      <c r="E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f>B25-B26</f>
        <v>2043000</v>
      </c>
      <c r="C27" s="23">
        <f>C25-C26</f>
        <v>-3241368.7</v>
      </c>
      <c r="E27" s="16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2019-06-10T15:19:54Z</cp:lastPrinted>
  <dcterms:created xsi:type="dcterms:W3CDTF">2018-06-20T15:30:23Z</dcterms:created>
  <dcterms:modified xsi:type="dcterms:W3CDTF">2022-05-26T09:33:16Z</dcterms:modified>
</cp:coreProperties>
</file>